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850" activeTab="5"/>
  </bookViews>
  <sheets>
    <sheet name="Воробев" sheetId="1" r:id="rId1"/>
    <sheet name="Галкин" sheetId="2" r:id="rId2"/>
    <sheet name="Дядин" sheetId="3" r:id="rId3"/>
    <sheet name="Стилианиди" sheetId="4" r:id="rId4"/>
    <sheet name="Яшкин" sheetId="6" r:id="rId5"/>
    <sheet name="Федорович" sheetId="5" r:id="rId6"/>
  </sheets>
  <definedNames>
    <definedName name="_xlnm.Print_Titles" localSheetId="0">Воробев!$1:$1</definedName>
    <definedName name="_xlnm.Print_Titles" localSheetId="1">Галкин!$1:$1</definedName>
    <definedName name="_xlnm.Print_Titles" localSheetId="2">Дядин!$1:$1</definedName>
    <definedName name="_xlnm.Print_Titles" localSheetId="3">Стилианиди!$1:$1</definedName>
    <definedName name="_xlnm.Print_Titles" localSheetId="5">Федорович!#REF!</definedName>
    <definedName name="_xlnm.Print_Titles" localSheetId="4">Яшкин!$1:$1</definedName>
    <definedName name="_xlnm.Print_Area" localSheetId="0">Воробев!$A$1:$D$40</definedName>
    <definedName name="_xlnm.Print_Area" localSheetId="1">Галкин!$A$1:$D$75</definedName>
    <definedName name="_xlnm.Print_Area" localSheetId="2">Дядин!$A$1:$D$38</definedName>
  </definedNames>
  <calcPr calcId="125725"/>
</workbook>
</file>

<file path=xl/calcChain.xml><?xml version="1.0" encoding="utf-8"?>
<calcChain xmlns="http://schemas.openxmlformats.org/spreadsheetml/2006/main">
  <c r="D3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2"/>
  <c r="D55" s="1"/>
  <c r="D3" i="5"/>
  <c r="D4"/>
  <c r="D5"/>
  <c r="D6"/>
  <c r="D7"/>
  <c r="D8"/>
  <c r="D9"/>
  <c r="D10"/>
  <c r="D2"/>
  <c r="D11" s="1"/>
  <c r="D3" i="4"/>
  <c r="D4"/>
  <c r="D5"/>
  <c r="D6"/>
  <c r="D7"/>
  <c r="D8"/>
  <c r="D9"/>
  <c r="D10"/>
  <c r="D11"/>
  <c r="D12"/>
  <c r="D13"/>
  <c r="D14"/>
  <c r="D15"/>
  <c r="D16"/>
  <c r="D2"/>
  <c r="D17" s="1"/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2"/>
  <c r="D35" s="1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2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2"/>
  <c r="D37" s="1"/>
  <c r="D72" i="2" l="1"/>
</calcChain>
</file>

<file path=xl/sharedStrings.xml><?xml version="1.0" encoding="utf-8"?>
<sst xmlns="http://schemas.openxmlformats.org/spreadsheetml/2006/main" count="257" uniqueCount="222">
  <si>
    <t>кол-во</t>
  </si>
  <si>
    <t>Труба ВЧШГ без раструба 300 в ЦПИ</t>
  </si>
  <si>
    <t>Патрубок ПФР 300 в ЦПИ</t>
  </si>
  <si>
    <t>Труба г/д 108х6 в двойной изоляции</t>
  </si>
  <si>
    <t xml:space="preserve">Колено УФ 900 в ЦПИ </t>
  </si>
  <si>
    <t>Тройник фланцевый 900х150 (Saint Gabain)</t>
  </si>
  <si>
    <t>Труба 1220х12 в двойной изоляции</t>
  </si>
  <si>
    <t>Гидрант Н-2,0м</t>
  </si>
  <si>
    <t>Адаптер фланцевый Ду900 (Saint Gabain)</t>
  </si>
  <si>
    <t>Труба ВЧШГ оцинк. 700 в ЦПИ</t>
  </si>
  <si>
    <t>Гидрант Н-1,75м</t>
  </si>
  <si>
    <t>Труба ВЧШГ оцинк. 400 в ЦПИ</t>
  </si>
  <si>
    <t>Вантуз Hawle Ду200</t>
  </si>
  <si>
    <t>Труба ВЧШГ оцинк. 900 в ЦПИ</t>
  </si>
  <si>
    <t>Вставка монтажная Ду1000 Ру10 (Saint Gabain)</t>
  </si>
  <si>
    <t>Труба ВЧШГ 150 в ЦПИ</t>
  </si>
  <si>
    <t>Отвод ОРГ 300 10° в ЦПИ</t>
  </si>
  <si>
    <t>Вставка монтажная Ду900 Ру10 Saint Gobain PAM</t>
  </si>
  <si>
    <t>Подставка ППР 300 в ЦПИ</t>
  </si>
  <si>
    <t>Арматура А3 8</t>
  </si>
  <si>
    <t>Вантуз Hawle Ду100</t>
  </si>
  <si>
    <t>Подставка ППФ 400 в ЦПИ</t>
  </si>
  <si>
    <t>Отвод ОРГ 400 45° в ЦПИ</t>
  </si>
  <si>
    <t>Труба ВЧШГ без раструба 400 в ЦПИ</t>
  </si>
  <si>
    <t>Переход ХРФ 400х300 в ЦПИ</t>
  </si>
  <si>
    <t>Труба ЧВН 400</t>
  </si>
  <si>
    <t>Профнастил б/у</t>
  </si>
  <si>
    <t xml:space="preserve">Колено УФ 200 в ЦПИ </t>
  </si>
  <si>
    <t>Гидрант Н-3,75 ( Hawle)</t>
  </si>
  <si>
    <t>Труба э/с 219х8,0 в ЦПИ</t>
  </si>
  <si>
    <t>Задвижка МТР 250</t>
  </si>
  <si>
    <t>Труба профильная 100х50х4,0</t>
  </si>
  <si>
    <t>Колено УР 400 в ЦПИ</t>
  </si>
  <si>
    <t>Труба профильная 100х100х6,0</t>
  </si>
  <si>
    <t>Колено УФ 400 в ЦПИ</t>
  </si>
  <si>
    <t>Задвижка VOC4241 Ду600</t>
  </si>
  <si>
    <t>Задвижка VOC4241 Ду300</t>
  </si>
  <si>
    <t>Задвижка HAWLE 4000E2 Ду400</t>
  </si>
  <si>
    <t>Затвор дисковый с редуктором VP 4508 Ду1000</t>
  </si>
  <si>
    <t>Затвор дисковый AVK  Ду900 Ру10</t>
  </si>
  <si>
    <t>Труба Ст-ПЭ 426/560</t>
  </si>
  <si>
    <t>Кран шаровой СТ-ПЭ Д-325/400 Н=0,3</t>
  </si>
  <si>
    <t>Кран шаровой СТ-ПЭ Д-159/250 Н=0,7</t>
  </si>
  <si>
    <t>Задвижка VOC4241 Ду200</t>
  </si>
  <si>
    <t>Предохранитель концевой DHEC 2100  25/75, 32/75, 40/75</t>
  </si>
  <si>
    <t>Выпуск гладкий 1020х10-325х8 с лазом  в двойной изоляции</t>
  </si>
  <si>
    <t>Фланец 600х16</t>
  </si>
  <si>
    <t>Соединитель демонтируемый Ду300 PN10 (AVK)</t>
  </si>
  <si>
    <t>Предохранитель концевой DHEC2200 40/75</t>
  </si>
  <si>
    <t xml:space="preserve">Тройник 900х12-600х10 </t>
  </si>
  <si>
    <t>Установка приточная вентиляционная VEKA-20</t>
  </si>
  <si>
    <t>Тройник 900х10-600х10 с воротником и заглушкой Ду900</t>
  </si>
  <si>
    <t>Отвод 630х10</t>
  </si>
  <si>
    <t>Задвижка VOC4241 Ду400</t>
  </si>
  <si>
    <t>Фланец 1200х16</t>
  </si>
  <si>
    <t>Элемент концевой трубопровода СТ-ПЭ 133/225</t>
  </si>
  <si>
    <t>Кран шаровой NAVAL фланцевый Ду200 Ру16 с червячным редуктором</t>
  </si>
  <si>
    <t>Компенсатор КСО 500-25-100</t>
  </si>
  <si>
    <t xml:space="preserve">Отвод 1220х12 </t>
  </si>
  <si>
    <t xml:space="preserve">Гидрозатвор ГС-13 (600-1000) </t>
  </si>
  <si>
    <t>Выпуск гладкий 1020х10-325х8 с лазом 135⁰ (фланец 300х10 на выпуске) в двойной изоляции</t>
  </si>
  <si>
    <t>Фланец 1200х10</t>
  </si>
  <si>
    <t>Задвижка 30с 64нж Ду300 Ру25</t>
  </si>
  <si>
    <t>Предохранитель концевой DHEC2400 63/100, 75/125, 90/140</t>
  </si>
  <si>
    <t>Фланец 700х25</t>
  </si>
  <si>
    <t>Кран шаровой КЛИНГЕР под сварку Ду200 Ру40</t>
  </si>
  <si>
    <t>Затвор дисковый АРМАТЕК Ду800 Ру10</t>
  </si>
  <si>
    <t>Фланец 1000х16</t>
  </si>
  <si>
    <t>Фланец 900х16</t>
  </si>
  <si>
    <t>Выпуск гладкий 1020х10-325х8 ,135⁰ (фланец 300х10 на выпуске) в двойной изоляции</t>
  </si>
  <si>
    <t>Труба СТ-ПЭ 133х5/225</t>
  </si>
  <si>
    <t>Гидрозатвор ГС-11</t>
  </si>
  <si>
    <t>Шибер Ду400</t>
  </si>
  <si>
    <t>Фланец 150х10</t>
  </si>
  <si>
    <t>Фланец 1200х16 воротниковый</t>
  </si>
  <si>
    <t>Опора скользящая 159</t>
  </si>
  <si>
    <t>Труба СТ-ПЭ 159х5/250</t>
  </si>
  <si>
    <t>Кран шаровой СИТАЛ Ду219 Ру25 с редуктором и штоком Н=1,75</t>
  </si>
  <si>
    <t>Кран шаровой Балломакс Ду250 Ру25</t>
  </si>
  <si>
    <t>Манжета термоусаживаемая для изоляции стыков Д=820</t>
  </si>
  <si>
    <t>Штурвал к задвижке Hawle Ду400</t>
  </si>
  <si>
    <t>Компенсатор сальниковый Ду900 Ру10</t>
  </si>
  <si>
    <t>Заглушка из фланца Д=1020</t>
  </si>
  <si>
    <t xml:space="preserve">Задвижка 108/225 с высот шток </t>
  </si>
  <si>
    <t>Тройник 1000х12-300х8 (с фланцем 300х10) в двойной изоляции</t>
  </si>
  <si>
    <t>Фланец 1000х10 воротниковый</t>
  </si>
  <si>
    <t xml:space="preserve">Отвод 426х8 </t>
  </si>
  <si>
    <t>Отвод 530х8</t>
  </si>
  <si>
    <t>Кран шаровой NAVAL под сварку Ду150 Ру25</t>
  </si>
  <si>
    <t>Рукав высокого давления Ду-18</t>
  </si>
  <si>
    <t>Гидрозатвор ГС-1Н</t>
  </si>
  <si>
    <t>Отвод 630х8 б/у</t>
  </si>
  <si>
    <t>Отвод 1220х12 30°</t>
  </si>
  <si>
    <t xml:space="preserve">Задвижка HAWLE 4000Е2 Ду200 </t>
  </si>
  <si>
    <t>Отвод 920х10  в двойной изоляции</t>
  </si>
  <si>
    <t>Кран шаровой NAVAL под сварку Ду200 Ру16 с редуктором</t>
  </si>
  <si>
    <t>Кран шаровой СИТАЛ Ду150 Ру25</t>
  </si>
  <si>
    <t xml:space="preserve">Отвод 219х6 </t>
  </si>
  <si>
    <t>Редуктор со штурвалом для Балломакс в комплекте</t>
  </si>
  <si>
    <t>Компенсатор сальниковый Ду1220 Ру10</t>
  </si>
  <si>
    <t>Заготовка для байпаса  Д-1220 L=6,7м</t>
  </si>
  <si>
    <t>Труба ПЭ100 SDR13,6 630х46,3</t>
  </si>
  <si>
    <t xml:space="preserve">Труба ПП Pragma 800 </t>
  </si>
  <si>
    <t>Труба ПЭ100 SDR13,6 400х29,4</t>
  </si>
  <si>
    <t>Плитка тротуарная ПТМ 50х50х4</t>
  </si>
  <si>
    <t>Кольцо опорно-направляющее ОНК 920 (Спейсер)</t>
  </si>
  <si>
    <t>Труба ПЭ80 SDR21 400х19,1</t>
  </si>
  <si>
    <t>Теплоизоляция K-FLEX фольгированная для труб 13х48</t>
  </si>
  <si>
    <t>Регулятор мощности для ТЭНов EV 300</t>
  </si>
  <si>
    <t>Труба профлекс-плюс SDR11 32х2,9/75</t>
  </si>
  <si>
    <t>Теплоизоляция K-FLEX фольгированная для труб 13х76</t>
  </si>
  <si>
    <t>Труба ПЭ80 SDR21 315х15,0</t>
  </si>
  <si>
    <t>Труба ПЭ80 SDR11 225х20,5</t>
  </si>
  <si>
    <t>Труба ПЭ80 SDR17,6 560х31,7</t>
  </si>
  <si>
    <t xml:space="preserve">Труба ПП Pragma1135/1000 </t>
  </si>
  <si>
    <t>Труба Касафлекс 66/125</t>
  </si>
  <si>
    <t>Труба ПЭ80 SDR17,6 630х35,7</t>
  </si>
  <si>
    <t>Теплоизоляция K-FLEX фольгированная для труб 13х35</t>
  </si>
  <si>
    <t>Труба ПЭ63 SDR17,6 250х14,2</t>
  </si>
  <si>
    <t>Шланг ПВХ Д=15</t>
  </si>
  <si>
    <t xml:space="preserve">Труба ПП Pragma 315 </t>
  </si>
  <si>
    <t>Труба ПЭ80 SDR13,6 225х16,6</t>
  </si>
  <si>
    <t>Труба ПЭ80 SDR17,6 450х25,5</t>
  </si>
  <si>
    <t>Труба профлекс SDR11 75х6,8/125</t>
  </si>
  <si>
    <t>Дверь решетчатая 1600х2250</t>
  </si>
  <si>
    <t>Труба профлекс SDR11 50х4,6/90</t>
  </si>
  <si>
    <t xml:space="preserve">Материал теплоизоляционный Изолон НПЭ 02 </t>
  </si>
  <si>
    <t>Наличник</t>
  </si>
  <si>
    <t>Труба изопрофлекс-А 1,0 МПа 90/125</t>
  </si>
  <si>
    <t>Теплоизоляция для труб 19х22 м</t>
  </si>
  <si>
    <t>Лоток водосточный Л-Б-100-25-30</t>
  </si>
  <si>
    <t>Плита перекрытия ВП 31-12</t>
  </si>
  <si>
    <t>Колодец телефонный ККСр -1 ГЕК</t>
  </si>
  <si>
    <t>Лист асбоцементный 8</t>
  </si>
  <si>
    <t>Люк ЛЧ-Л-В в сборе с обечайкой</t>
  </si>
  <si>
    <t>Плита перекрытия ТП 47-12</t>
  </si>
  <si>
    <t>Плита опорная УОП-6</t>
  </si>
  <si>
    <t>Кинета КК-630мм</t>
  </si>
  <si>
    <t>Плита дорожная ПАГ-14</t>
  </si>
  <si>
    <t>Подушка опорная ОПТ-4</t>
  </si>
  <si>
    <t>Блок ФБС 24-6-6</t>
  </si>
  <si>
    <t>Плита перекрытия ДП 15-1</t>
  </si>
  <si>
    <t>Труба безнапорная раструбная Т-160-50-3</t>
  </si>
  <si>
    <t>Блок стеновой коллектора КС-21</t>
  </si>
  <si>
    <t>Скоба колодезная СК-1</t>
  </si>
  <si>
    <t xml:space="preserve">Секция забора H2030xW3000 оцинкованная из прутка Д=5,0мм </t>
  </si>
  <si>
    <t>Опора винтовая оцинкованная 76х108х1500 с фланцем для столба забора</t>
  </si>
  <si>
    <t>Столб из оцинкованной профильной трубы 60х60х2,0 с фланцем</t>
  </si>
  <si>
    <t>Клипса пластиковая для барьера безопасности</t>
  </si>
  <si>
    <t>Фильтр доочистки ФОВ-1.4-06 в комплекте с задвижками</t>
  </si>
  <si>
    <t>Ворота распашные H2200xW4500 оцинкованные из прутка Д=5,0мм</t>
  </si>
  <si>
    <t>Лента колючая армированная неспиральная АКЛ-НС</t>
  </si>
  <si>
    <t>Пластина для клипсы оцинкованная</t>
  </si>
  <si>
    <t>Ворота и калитка</t>
  </si>
  <si>
    <t>Кабель АПвПг 1х500/70-10кВ</t>
  </si>
  <si>
    <t>Кабель АПвПуг 1х500/70-10кВ</t>
  </si>
  <si>
    <t>Кабель АПвПг 1х240/50-10кВ</t>
  </si>
  <si>
    <t>Лоток перфорированный ДКС 400х80</t>
  </si>
  <si>
    <t>Кабель АПвВнг 1х240/50-10кВ</t>
  </si>
  <si>
    <t>Кабель АПвВнг-LS 1х240/50-10кВ</t>
  </si>
  <si>
    <t>Кабель АПвВнг-LS 1-500/70-20кВ</t>
  </si>
  <si>
    <t>Кабель АПвВнг-LS 1х120/35-10кВ</t>
  </si>
  <si>
    <t>Кабель АВБбШв 4х35</t>
  </si>
  <si>
    <t>Муфта соединительная ПСтО-3-10/500</t>
  </si>
  <si>
    <t>Кабель АПвПуг 1х150/35-10кВ</t>
  </si>
  <si>
    <t>Кабель АПвБбШп(г) 1 4х240</t>
  </si>
  <si>
    <t>Кабель АПвПуг 1х240/50-10кВ</t>
  </si>
  <si>
    <t>Кабель АПвПуг 1х120/16-10кВ</t>
  </si>
  <si>
    <t>Кабель АСБЛ 4х240-1кВ</t>
  </si>
  <si>
    <t>Кабель АПвВнг-LS 1х500/70-10кВ</t>
  </si>
  <si>
    <t>Кабель АПвВнг 1х240/70-10кВ</t>
  </si>
  <si>
    <t>Кабель ВВГнг LS 5х150</t>
  </si>
  <si>
    <t>Кабель АВББШВ 4х25</t>
  </si>
  <si>
    <t>Кабель АПвБбШп(г) 1 4х120</t>
  </si>
  <si>
    <t>Кабель АСБ 3х95-10кВ м</t>
  </si>
  <si>
    <t>Кабель АСБЛ 4х185-1кВ</t>
  </si>
  <si>
    <t>Прожектор ЖО40-1000-01</t>
  </si>
  <si>
    <t>Кабель ВВГнг 1х300</t>
  </si>
  <si>
    <t>Кабель АПвПуг 1х120/16-20кВ</t>
  </si>
  <si>
    <t>Лоток перфорированный ДКС 300х80</t>
  </si>
  <si>
    <t xml:space="preserve">Трансформатор силовой масляный ТМГ 400/10/0,4 </t>
  </si>
  <si>
    <t>Кабель КГ 4х16</t>
  </si>
  <si>
    <t>Кабель АПвБбШп(г) 1 4х185</t>
  </si>
  <si>
    <t>Хомут кабельный AL AD31 алюминиевый</t>
  </si>
  <si>
    <t>Зажим соединительный ЕР 95-13</t>
  </si>
  <si>
    <t>Кабель АПВзБбШп 4х185-1кВ</t>
  </si>
  <si>
    <t>Лоток кабельный усиленный WKSG 130 СГЦ 300мм</t>
  </si>
  <si>
    <t>Провод ПВ3 25,0</t>
  </si>
  <si>
    <t>Кабель АПвПуг 1х120/35-10кВ</t>
  </si>
  <si>
    <t>Лоток кабельный усиленный WKSG 120 СГЦ 200мм</t>
  </si>
  <si>
    <t>Кабель КИПЭВ 4х2х0,6</t>
  </si>
  <si>
    <t>Кабель АСБЛ 4х150-1кВ</t>
  </si>
  <si>
    <t>Кабель АПвБбШп(г) 1 4х150</t>
  </si>
  <si>
    <t>Кабель АПВзБбШп 4х95-1кВ</t>
  </si>
  <si>
    <t>Кабель КГ 4х25</t>
  </si>
  <si>
    <t>Кожух защитный КСР-2 для муфт силовых кабелей</t>
  </si>
  <si>
    <t>Кабель ВББШВ 4х240</t>
  </si>
  <si>
    <t>Кабель КВВГЭнг 27х1,5</t>
  </si>
  <si>
    <t>Гильза со срывными болтами HEL 4896 ZAK 16-70 кв. мм</t>
  </si>
  <si>
    <t>Кабель АСБ2л 4х70-1кВ</t>
  </si>
  <si>
    <t>Кабель АПвБбШп(г) 1 4х70</t>
  </si>
  <si>
    <t>Регулятор давления FF4-4 0.22-4.0 бар</t>
  </si>
  <si>
    <t>Кабель ВВГнг LS 5х70</t>
  </si>
  <si>
    <t>Уплотнитель УКПТ</t>
  </si>
  <si>
    <t>Муфта соединительная ПСтО-10-120</t>
  </si>
  <si>
    <t>Кабель АВБбШв 4х50</t>
  </si>
  <si>
    <t>Контактное лицо:</t>
  </si>
  <si>
    <t>Наименование ТМЦ</t>
  </si>
  <si>
    <t>Воробьев Олег Михайлович, (495)7872527 вн.242</t>
  </si>
  <si>
    <t>Галкин Олег Николаевич, (495)7872527 вн.258</t>
  </si>
  <si>
    <t>Стилианиди Дмитрий Георгиевич, (495)7872527 вн.239</t>
  </si>
  <si>
    <t>Цена за ед</t>
  </si>
  <si>
    <t>Стоимость</t>
  </si>
  <si>
    <t>Федорович Александр Аркадьевич, (495)7872527 вн.236</t>
  </si>
  <si>
    <t>Яшкин Игорь Иванович, (495)7872527 вн.238</t>
  </si>
  <si>
    <t>моб.тел.:8-909-150-10-81</t>
  </si>
  <si>
    <t>моб.тел.:8-905-533-83-79</t>
  </si>
  <si>
    <t>Перемолотов Андрей Васильевич  (495)7872527 вн.243</t>
  </si>
  <si>
    <t>моб.тел.: 8-915-268-73-86; 8-903-570-47-08</t>
  </si>
  <si>
    <t>моб.тел.:8-903-198-04-24</t>
  </si>
  <si>
    <t>моб.тел.:8-916-397-25-56</t>
  </si>
  <si>
    <t>моб.тел.: 8-916-182-12-07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</si>
</sst>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9" tint="-0.249977111117893"/>
      <name val="Times New Roman"/>
      <family val="1"/>
      <charset val="204"/>
    </font>
    <font>
      <sz val="10"/>
      <color theme="1"/>
      <name val="ее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4" fillId="2" borderId="1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vertical="center" wrapText="1"/>
    </xf>
    <xf numFmtId="0" fontId="4" fillId="5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4" fillId="3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3" fontId="5" fillId="0" borderId="1" xfId="0" applyNumberFormat="1" applyFont="1" applyBorder="1"/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3" fontId="5" fillId="0" borderId="0" xfId="0" applyNumberFormat="1" applyFont="1"/>
    <xf numFmtId="0" fontId="5" fillId="0" borderId="0" xfId="0" applyFont="1"/>
    <xf numFmtId="0" fontId="4" fillId="7" borderId="1" xfId="1" applyNumberFormat="1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vertical="center" wrapText="1"/>
    </xf>
    <xf numFmtId="0" fontId="4" fillId="9" borderId="1" xfId="1" applyNumberFormat="1" applyFont="1" applyFill="1" applyBorder="1" applyAlignment="1">
      <alignment vertical="center" wrapText="1"/>
    </xf>
    <xf numFmtId="0" fontId="4" fillId="8" borderId="1" xfId="1" applyNumberFormat="1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4" fillId="11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2" fontId="4" fillId="6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5" fillId="4" borderId="1" xfId="0" applyFont="1" applyFill="1" applyBorder="1" applyAlignment="1">
      <alignment vertical="center"/>
    </xf>
    <xf numFmtId="0" fontId="4" fillId="6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3" fontId="5" fillId="0" borderId="1" xfId="0" applyNumberFormat="1" applyFont="1" applyFill="1" applyBorder="1"/>
    <xf numFmtId="2" fontId="4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9" fillId="2" borderId="1" xfId="1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view="pageBreakPreview" zoomScaleNormal="100" zoomScaleSheetLayoutView="100" workbookViewId="0">
      <pane ySplit="1" topLeftCell="A14" activePane="bottomLeft" state="frozen"/>
      <selection activeCell="D5" sqref="D5"/>
      <selection pane="bottomLeft" activeCell="A40" sqref="A40"/>
    </sheetView>
  </sheetViews>
  <sheetFormatPr defaultRowHeight="15"/>
  <cols>
    <col min="1" max="1" width="75.7109375" style="1" customWidth="1"/>
    <col min="2" max="2" width="8.42578125" style="1" bestFit="1" customWidth="1"/>
    <col min="3" max="3" width="9.85546875" style="2" bestFit="1" customWidth="1"/>
    <col min="4" max="4" width="14" bestFit="1" customWidth="1"/>
  </cols>
  <sheetData>
    <row r="1" spans="1:4">
      <c r="A1" s="13" t="s">
        <v>207</v>
      </c>
      <c r="B1" s="13" t="s">
        <v>0</v>
      </c>
      <c r="C1" s="14" t="s">
        <v>211</v>
      </c>
      <c r="D1" s="14" t="s">
        <v>212</v>
      </c>
    </row>
    <row r="2" spans="1:4">
      <c r="A2" s="3" t="s">
        <v>1</v>
      </c>
      <c r="B2" s="15">
        <v>130.21</v>
      </c>
      <c r="C2" s="16">
        <v>5999.9991095153973</v>
      </c>
      <c r="D2" s="17">
        <f>B2*C2</f>
        <v>781259.88404999988</v>
      </c>
    </row>
    <row r="3" spans="1:4">
      <c r="A3" s="3" t="s">
        <v>2</v>
      </c>
      <c r="B3" s="15">
        <v>31</v>
      </c>
      <c r="C3" s="16">
        <v>5892</v>
      </c>
      <c r="D3" s="17">
        <f t="shared" ref="D3:D36" si="0">B3*C3</f>
        <v>182652</v>
      </c>
    </row>
    <row r="4" spans="1:4">
      <c r="A4" s="4" t="s">
        <v>3</v>
      </c>
      <c r="B4" s="15">
        <v>25.67</v>
      </c>
      <c r="C4" s="16">
        <v>707.25</v>
      </c>
      <c r="D4" s="17">
        <f t="shared" si="0"/>
        <v>18155.107500000002</v>
      </c>
    </row>
    <row r="5" spans="1:4">
      <c r="A5" s="3" t="s">
        <v>4</v>
      </c>
      <c r="B5" s="15">
        <v>2</v>
      </c>
      <c r="C5" s="16">
        <v>216542.25</v>
      </c>
      <c r="D5" s="17">
        <f t="shared" si="0"/>
        <v>433084.5</v>
      </c>
    </row>
    <row r="6" spans="1:4">
      <c r="A6" s="3" t="s">
        <v>5</v>
      </c>
      <c r="B6" s="15">
        <v>2</v>
      </c>
      <c r="C6" s="16">
        <v>142077</v>
      </c>
      <c r="D6" s="17">
        <f t="shared" si="0"/>
        <v>284154</v>
      </c>
    </row>
    <row r="7" spans="1:4">
      <c r="A7" s="4" t="s">
        <v>6</v>
      </c>
      <c r="B7" s="15">
        <v>15.55</v>
      </c>
      <c r="C7" s="16">
        <v>15894.75</v>
      </c>
      <c r="D7" s="17">
        <f t="shared" si="0"/>
        <v>247163.36250000002</v>
      </c>
    </row>
    <row r="8" spans="1:4">
      <c r="A8" s="5" t="s">
        <v>7</v>
      </c>
      <c r="B8" s="15">
        <v>14</v>
      </c>
      <c r="C8" s="16">
        <v>21370.5</v>
      </c>
      <c r="D8" s="17">
        <f t="shared" si="0"/>
        <v>299187</v>
      </c>
    </row>
    <row r="9" spans="1:4">
      <c r="A9" s="3" t="s">
        <v>8</v>
      </c>
      <c r="B9" s="15">
        <v>2</v>
      </c>
      <c r="C9" s="16">
        <v>43325.25</v>
      </c>
      <c r="D9" s="17">
        <f t="shared" si="0"/>
        <v>86650.5</v>
      </c>
    </row>
    <row r="10" spans="1:4">
      <c r="A10" s="3" t="s">
        <v>9</v>
      </c>
      <c r="B10" s="15">
        <v>29</v>
      </c>
      <c r="C10" s="16">
        <v>52485.75</v>
      </c>
      <c r="D10" s="17">
        <f t="shared" si="0"/>
        <v>1522086.75</v>
      </c>
    </row>
    <row r="11" spans="1:4">
      <c r="A11" s="3" t="s">
        <v>4</v>
      </c>
      <c r="B11" s="15">
        <v>1</v>
      </c>
      <c r="C11" s="16">
        <v>216542.25</v>
      </c>
      <c r="D11" s="17">
        <f t="shared" si="0"/>
        <v>216542.25</v>
      </c>
    </row>
    <row r="12" spans="1:4">
      <c r="A12" s="5" t="s">
        <v>10</v>
      </c>
      <c r="B12" s="15">
        <v>10</v>
      </c>
      <c r="C12" s="16">
        <v>20127</v>
      </c>
      <c r="D12" s="17">
        <f t="shared" si="0"/>
        <v>201270</v>
      </c>
    </row>
    <row r="13" spans="1:4">
      <c r="A13" s="3" t="s">
        <v>11</v>
      </c>
      <c r="B13" s="15">
        <v>55.2</v>
      </c>
      <c r="C13" s="16">
        <v>22834.5</v>
      </c>
      <c r="D13" s="17">
        <f t="shared" si="0"/>
        <v>1260464.4000000001</v>
      </c>
    </row>
    <row r="14" spans="1:4">
      <c r="A14" s="5" t="s">
        <v>12</v>
      </c>
      <c r="B14" s="15">
        <v>1</v>
      </c>
      <c r="C14" s="16">
        <v>160305</v>
      </c>
      <c r="D14" s="17">
        <f t="shared" si="0"/>
        <v>160305</v>
      </c>
    </row>
    <row r="15" spans="1:4">
      <c r="A15" s="6" t="s">
        <v>13</v>
      </c>
      <c r="B15" s="15">
        <v>18</v>
      </c>
      <c r="C15" s="16">
        <v>78405</v>
      </c>
      <c r="D15" s="17">
        <f t="shared" si="0"/>
        <v>1411290</v>
      </c>
    </row>
    <row r="16" spans="1:4">
      <c r="A16" s="6" t="s">
        <v>14</v>
      </c>
      <c r="B16" s="15">
        <v>1</v>
      </c>
      <c r="C16" s="16">
        <v>125369.25</v>
      </c>
      <c r="D16" s="17">
        <f t="shared" si="0"/>
        <v>125369.25</v>
      </c>
    </row>
    <row r="17" spans="1:4">
      <c r="A17" s="6" t="s">
        <v>15</v>
      </c>
      <c r="B17" s="15">
        <v>162</v>
      </c>
      <c r="C17" s="16">
        <v>1059.75</v>
      </c>
      <c r="D17" s="17">
        <f t="shared" si="0"/>
        <v>171679.5</v>
      </c>
    </row>
    <row r="18" spans="1:4">
      <c r="A18" s="6" t="s">
        <v>16</v>
      </c>
      <c r="B18" s="15">
        <v>16</v>
      </c>
      <c r="C18" s="16">
        <v>5819.25</v>
      </c>
      <c r="D18" s="17">
        <f t="shared" si="0"/>
        <v>93108</v>
      </c>
    </row>
    <row r="19" spans="1:4">
      <c r="A19" s="6" t="s">
        <v>17</v>
      </c>
      <c r="B19" s="15">
        <v>1</v>
      </c>
      <c r="C19" s="16">
        <v>110466.75</v>
      </c>
      <c r="D19" s="17">
        <f t="shared" si="0"/>
        <v>110466.75</v>
      </c>
    </row>
    <row r="20" spans="1:4">
      <c r="A20" s="6" t="s">
        <v>18</v>
      </c>
      <c r="B20" s="15">
        <v>7</v>
      </c>
      <c r="C20" s="16">
        <v>12687</v>
      </c>
      <c r="D20" s="17">
        <f t="shared" si="0"/>
        <v>88809</v>
      </c>
    </row>
    <row r="21" spans="1:4">
      <c r="A21" s="7" t="s">
        <v>19</v>
      </c>
      <c r="B21" s="15">
        <v>11232</v>
      </c>
      <c r="C21" s="16">
        <v>8.4750000000000014</v>
      </c>
      <c r="D21" s="17">
        <f t="shared" si="0"/>
        <v>95191.200000000012</v>
      </c>
    </row>
    <row r="22" spans="1:4">
      <c r="A22" s="8" t="s">
        <v>20</v>
      </c>
      <c r="B22" s="15">
        <v>3</v>
      </c>
      <c r="C22" s="16">
        <v>36021</v>
      </c>
      <c r="D22" s="17">
        <f t="shared" si="0"/>
        <v>108063</v>
      </c>
    </row>
    <row r="23" spans="1:4">
      <c r="A23" s="6" t="s">
        <v>21</v>
      </c>
      <c r="B23" s="15">
        <v>3</v>
      </c>
      <c r="C23" s="16">
        <v>30561.75</v>
      </c>
      <c r="D23" s="17">
        <f t="shared" si="0"/>
        <v>91685.25</v>
      </c>
    </row>
    <row r="24" spans="1:4">
      <c r="A24" s="6" t="s">
        <v>22</v>
      </c>
      <c r="B24" s="15">
        <v>5</v>
      </c>
      <c r="C24" s="16">
        <v>13180.5</v>
      </c>
      <c r="D24" s="17">
        <f t="shared" si="0"/>
        <v>65902.5</v>
      </c>
    </row>
    <row r="25" spans="1:4">
      <c r="A25" s="3" t="s">
        <v>23</v>
      </c>
      <c r="B25" s="15">
        <v>6.3</v>
      </c>
      <c r="C25" s="16">
        <v>8999.9990714285705</v>
      </c>
      <c r="D25" s="17">
        <f t="shared" si="0"/>
        <v>56699.994149999991</v>
      </c>
    </row>
    <row r="26" spans="1:4">
      <c r="A26" s="3" t="s">
        <v>24</v>
      </c>
      <c r="B26" s="15">
        <v>2</v>
      </c>
      <c r="C26" s="16">
        <v>25921.5</v>
      </c>
      <c r="D26" s="17">
        <f t="shared" si="0"/>
        <v>51843</v>
      </c>
    </row>
    <row r="27" spans="1:4">
      <c r="A27" s="3" t="s">
        <v>25</v>
      </c>
      <c r="B27" s="15">
        <v>72.8</v>
      </c>
      <c r="C27" s="16">
        <v>841.5</v>
      </c>
      <c r="D27" s="17">
        <f t="shared" si="0"/>
        <v>61261.2</v>
      </c>
    </row>
    <row r="28" spans="1:4">
      <c r="A28" s="9" t="s">
        <v>26</v>
      </c>
      <c r="B28" s="15">
        <v>128.4</v>
      </c>
      <c r="C28" s="16">
        <v>380.24907242990651</v>
      </c>
      <c r="D28" s="17">
        <f t="shared" si="0"/>
        <v>48823.980899999995</v>
      </c>
    </row>
    <row r="29" spans="1:4">
      <c r="A29" s="3" t="s">
        <v>27</v>
      </c>
      <c r="B29" s="15">
        <v>4</v>
      </c>
      <c r="C29" s="16">
        <v>10296.75</v>
      </c>
      <c r="D29" s="17">
        <f t="shared" si="0"/>
        <v>41187</v>
      </c>
    </row>
    <row r="30" spans="1:4">
      <c r="A30" s="5" t="s">
        <v>28</v>
      </c>
      <c r="B30" s="15">
        <v>1</v>
      </c>
      <c r="C30" s="16">
        <v>51690</v>
      </c>
      <c r="D30" s="17">
        <f t="shared" si="0"/>
        <v>51690</v>
      </c>
    </row>
    <row r="31" spans="1:4">
      <c r="A31" s="4" t="s">
        <v>29</v>
      </c>
      <c r="B31" s="15">
        <v>35.43</v>
      </c>
      <c r="C31" s="16">
        <v>1268.25</v>
      </c>
      <c r="D31" s="17">
        <f t="shared" si="0"/>
        <v>44934.097499999996</v>
      </c>
    </row>
    <row r="32" spans="1:4">
      <c r="A32" s="5" t="s">
        <v>30</v>
      </c>
      <c r="B32" s="15">
        <v>3</v>
      </c>
      <c r="C32" s="16">
        <v>16827</v>
      </c>
      <c r="D32" s="17">
        <f t="shared" si="0"/>
        <v>50481</v>
      </c>
    </row>
    <row r="33" spans="1:4">
      <c r="A33" s="4" t="s">
        <v>31</v>
      </c>
      <c r="B33" s="15">
        <v>277.5</v>
      </c>
      <c r="C33" s="16">
        <v>207</v>
      </c>
      <c r="D33" s="17">
        <f t="shared" si="0"/>
        <v>57442.5</v>
      </c>
    </row>
    <row r="34" spans="1:4">
      <c r="A34" s="6" t="s">
        <v>32</v>
      </c>
      <c r="B34" s="15">
        <v>1</v>
      </c>
      <c r="C34" s="16">
        <v>25020</v>
      </c>
      <c r="D34" s="17">
        <f t="shared" si="0"/>
        <v>25020</v>
      </c>
    </row>
    <row r="35" spans="1:4">
      <c r="A35" s="4" t="s">
        <v>33</v>
      </c>
      <c r="B35" s="15">
        <v>104</v>
      </c>
      <c r="C35" s="16">
        <v>386.25</v>
      </c>
      <c r="D35" s="17">
        <f t="shared" si="0"/>
        <v>40170</v>
      </c>
    </row>
    <row r="36" spans="1:4" ht="19.5" customHeight="1">
      <c r="A36" s="3" t="s">
        <v>34</v>
      </c>
      <c r="B36" s="15">
        <v>1</v>
      </c>
      <c r="C36" s="16">
        <v>42852</v>
      </c>
      <c r="D36" s="17">
        <f t="shared" si="0"/>
        <v>42852</v>
      </c>
    </row>
    <row r="37" spans="1:4">
      <c r="A37" s="18"/>
      <c r="B37" s="18"/>
      <c r="C37" s="19"/>
      <c r="D37" s="20">
        <f>SUM(D2:D36)</f>
        <v>8626943.9766000006</v>
      </c>
    </row>
    <row r="38" spans="1:4">
      <c r="A38" s="18" t="s">
        <v>206</v>
      </c>
      <c r="B38" s="18"/>
      <c r="C38" s="19"/>
      <c r="D38" s="21"/>
    </row>
    <row r="39" spans="1:4">
      <c r="A39" s="18" t="s">
        <v>208</v>
      </c>
      <c r="B39" s="18"/>
      <c r="C39" s="19"/>
      <c r="D39" s="21"/>
    </row>
    <row r="40" spans="1:4">
      <c r="A40" s="56" t="s">
        <v>215</v>
      </c>
      <c r="B40" s="18"/>
      <c r="C40" s="19"/>
      <c r="D40" s="21"/>
    </row>
    <row r="41" spans="1:4">
      <c r="A41" s="10"/>
      <c r="B41" s="10"/>
      <c r="C41" s="11"/>
      <c r="D41" s="12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75"/>
  <sheetViews>
    <sheetView view="pageBreakPreview" zoomScaleNormal="85" zoomScaleSheetLayoutView="100" workbookViewId="0">
      <pane ySplit="1" topLeftCell="A44" activePane="bottomLeft" state="frozen"/>
      <selection activeCell="D5" sqref="D5"/>
      <selection pane="bottomLeft" activeCell="A74" sqref="A74:A75"/>
    </sheetView>
  </sheetViews>
  <sheetFormatPr defaultRowHeight="12.75"/>
  <cols>
    <col min="1" max="1" width="75.7109375" style="35" customWidth="1"/>
    <col min="2" max="2" width="6.140625" style="35" bestFit="1" customWidth="1"/>
    <col min="3" max="3" width="9.85546875" style="36" bestFit="1" customWidth="1"/>
    <col min="4" max="4" width="13.5703125" style="35" bestFit="1" customWidth="1"/>
    <col min="5" max="16384" width="9.140625" style="35"/>
  </cols>
  <sheetData>
    <row r="1" spans="1:4" s="40" customFormat="1">
      <c r="A1" s="39" t="s">
        <v>207</v>
      </c>
      <c r="B1" s="39" t="s">
        <v>0</v>
      </c>
      <c r="C1" s="14" t="s">
        <v>211</v>
      </c>
      <c r="D1" s="14" t="s">
        <v>212</v>
      </c>
    </row>
    <row r="2" spans="1:4">
      <c r="A2" s="22" t="s">
        <v>35</v>
      </c>
      <c r="B2" s="15">
        <v>12</v>
      </c>
      <c r="C2" s="16">
        <v>290085</v>
      </c>
      <c r="D2" s="17">
        <f>B2*C2</f>
        <v>3481020</v>
      </c>
    </row>
    <row r="3" spans="1:4">
      <c r="A3" s="23" t="s">
        <v>35</v>
      </c>
      <c r="B3" s="33">
        <v>10</v>
      </c>
      <c r="C3" s="16">
        <v>290085</v>
      </c>
      <c r="D3" s="17">
        <f t="shared" ref="D3:D66" si="0">B3*C3</f>
        <v>2900850</v>
      </c>
    </row>
    <row r="4" spans="1:4">
      <c r="A4" s="23" t="s">
        <v>36</v>
      </c>
      <c r="B4" s="33">
        <v>12</v>
      </c>
      <c r="C4" s="16">
        <v>22055.97</v>
      </c>
      <c r="D4" s="17">
        <f t="shared" si="0"/>
        <v>264671.64</v>
      </c>
    </row>
    <row r="5" spans="1:4">
      <c r="A5" s="22" t="s">
        <v>37</v>
      </c>
      <c r="B5" s="15">
        <v>4</v>
      </c>
      <c r="C5" s="16">
        <v>285258.53545424627</v>
      </c>
      <c r="D5" s="17">
        <f t="shared" si="0"/>
        <v>1141034.1418169851</v>
      </c>
    </row>
    <row r="6" spans="1:4">
      <c r="A6" s="22" t="s">
        <v>38</v>
      </c>
      <c r="B6" s="15">
        <v>1</v>
      </c>
      <c r="C6" s="16">
        <v>439452.40500000003</v>
      </c>
      <c r="D6" s="17">
        <f t="shared" si="0"/>
        <v>439452.40500000003</v>
      </c>
    </row>
    <row r="7" spans="1:4">
      <c r="A7" s="22" t="s">
        <v>39</v>
      </c>
      <c r="B7" s="15">
        <v>1</v>
      </c>
      <c r="C7" s="16">
        <v>438615.80624999997</v>
      </c>
      <c r="D7" s="17">
        <f t="shared" si="0"/>
        <v>438615.80624999997</v>
      </c>
    </row>
    <row r="8" spans="1:4">
      <c r="A8" s="24" t="s">
        <v>40</v>
      </c>
      <c r="B8" s="15">
        <v>102.02</v>
      </c>
      <c r="C8" s="16">
        <v>802.01399725544024</v>
      </c>
      <c r="D8" s="17">
        <f t="shared" si="0"/>
        <v>81821.468000000008</v>
      </c>
    </row>
    <row r="9" spans="1:4">
      <c r="A9" s="22" t="s">
        <v>35</v>
      </c>
      <c r="B9" s="15">
        <v>1</v>
      </c>
      <c r="C9" s="16">
        <v>290085</v>
      </c>
      <c r="D9" s="17">
        <f t="shared" si="0"/>
        <v>290085</v>
      </c>
    </row>
    <row r="10" spans="1:4">
      <c r="A10" s="24" t="s">
        <v>41</v>
      </c>
      <c r="B10" s="15">
        <v>2</v>
      </c>
      <c r="C10" s="16">
        <v>52542.231487500001</v>
      </c>
      <c r="D10" s="17">
        <f t="shared" si="0"/>
        <v>105084.462975</v>
      </c>
    </row>
    <row r="11" spans="1:4">
      <c r="A11" s="24" t="s">
        <v>42</v>
      </c>
      <c r="B11" s="15">
        <v>2</v>
      </c>
      <c r="C11" s="16">
        <v>45985.097250000006</v>
      </c>
      <c r="D11" s="17">
        <f t="shared" si="0"/>
        <v>91970.194500000012</v>
      </c>
    </row>
    <row r="12" spans="1:4">
      <c r="A12" s="22" t="s">
        <v>43</v>
      </c>
      <c r="B12" s="15">
        <v>7</v>
      </c>
      <c r="C12" s="16">
        <v>11403.224999999999</v>
      </c>
      <c r="D12" s="17">
        <f t="shared" si="0"/>
        <v>79822.574999999983</v>
      </c>
    </row>
    <row r="13" spans="1:4">
      <c r="A13" s="24" t="s">
        <v>44</v>
      </c>
      <c r="B13" s="15">
        <v>167</v>
      </c>
      <c r="C13" s="16">
        <v>1005.7383208729041</v>
      </c>
      <c r="D13" s="17">
        <f t="shared" si="0"/>
        <v>167958.29958577498</v>
      </c>
    </row>
    <row r="14" spans="1:4">
      <c r="A14" s="25" t="s">
        <v>45</v>
      </c>
      <c r="B14" s="15">
        <v>5</v>
      </c>
      <c r="C14" s="16">
        <v>24633.962962556026</v>
      </c>
      <c r="D14" s="17">
        <f t="shared" si="0"/>
        <v>123169.81481278013</v>
      </c>
    </row>
    <row r="15" spans="1:4">
      <c r="A15" s="25" t="s">
        <v>46</v>
      </c>
      <c r="B15" s="15">
        <v>22</v>
      </c>
      <c r="C15" s="16">
        <v>8104.9968750000007</v>
      </c>
      <c r="D15" s="17">
        <f t="shared" si="0"/>
        <v>178309.93125000002</v>
      </c>
    </row>
    <row r="16" spans="1:4">
      <c r="A16" s="25" t="s">
        <v>47</v>
      </c>
      <c r="B16" s="15">
        <v>2</v>
      </c>
      <c r="C16" s="16">
        <v>78235.682250000013</v>
      </c>
      <c r="D16" s="17">
        <f t="shared" si="0"/>
        <v>156471.36450000003</v>
      </c>
    </row>
    <row r="17" spans="1:4">
      <c r="A17" s="24" t="s">
        <v>48</v>
      </c>
      <c r="B17" s="15">
        <v>162</v>
      </c>
      <c r="C17" s="16">
        <v>966.82233649908653</v>
      </c>
      <c r="D17" s="17">
        <f t="shared" si="0"/>
        <v>156625.21851285201</v>
      </c>
    </row>
    <row r="18" spans="1:4">
      <c r="A18" s="25" t="s">
        <v>49</v>
      </c>
      <c r="B18" s="15">
        <v>6</v>
      </c>
      <c r="C18" s="16">
        <v>28070.036082449999</v>
      </c>
      <c r="D18" s="17">
        <f t="shared" si="0"/>
        <v>168420.2164947</v>
      </c>
    </row>
    <row r="19" spans="1:4">
      <c r="A19" s="23" t="s">
        <v>43</v>
      </c>
      <c r="B19" s="33">
        <v>7</v>
      </c>
      <c r="C19" s="16">
        <v>11403.224999999999</v>
      </c>
      <c r="D19" s="17">
        <f t="shared" si="0"/>
        <v>79822.574999999983</v>
      </c>
    </row>
    <row r="20" spans="1:4">
      <c r="A20" s="26" t="s">
        <v>50</v>
      </c>
      <c r="B20" s="15">
        <v>1</v>
      </c>
      <c r="C20" s="16">
        <v>152250</v>
      </c>
      <c r="D20" s="17">
        <f t="shared" si="0"/>
        <v>152250</v>
      </c>
    </row>
    <row r="21" spans="1:4">
      <c r="A21" s="27" t="s">
        <v>51</v>
      </c>
      <c r="B21" s="15">
        <v>4</v>
      </c>
      <c r="C21" s="16">
        <v>38438.108664749991</v>
      </c>
      <c r="D21" s="17">
        <f t="shared" si="0"/>
        <v>153752.43465899996</v>
      </c>
    </row>
    <row r="22" spans="1:4">
      <c r="A22" s="27" t="s">
        <v>52</v>
      </c>
      <c r="B22" s="15">
        <v>11</v>
      </c>
      <c r="C22" s="16">
        <v>15157.5</v>
      </c>
      <c r="D22" s="17">
        <f t="shared" si="0"/>
        <v>166732.5</v>
      </c>
    </row>
    <row r="23" spans="1:4">
      <c r="A23" s="28" t="s">
        <v>53</v>
      </c>
      <c r="B23" s="15">
        <v>1</v>
      </c>
      <c r="C23" s="16">
        <v>49499.819999999992</v>
      </c>
      <c r="D23" s="17">
        <f t="shared" si="0"/>
        <v>49499.819999999992</v>
      </c>
    </row>
    <row r="24" spans="1:4">
      <c r="A24" s="27" t="s">
        <v>54</v>
      </c>
      <c r="B24" s="15">
        <v>2</v>
      </c>
      <c r="C24" s="16">
        <v>65220.375</v>
      </c>
      <c r="D24" s="17">
        <f t="shared" si="0"/>
        <v>130440.75</v>
      </c>
    </row>
    <row r="25" spans="1:4">
      <c r="A25" s="29" t="s">
        <v>55</v>
      </c>
      <c r="B25" s="15">
        <v>6</v>
      </c>
      <c r="C25" s="16">
        <v>4448.2433333333329</v>
      </c>
      <c r="D25" s="17">
        <f t="shared" si="0"/>
        <v>26689.46</v>
      </c>
    </row>
    <row r="26" spans="1:4">
      <c r="A26" s="30" t="s">
        <v>56</v>
      </c>
      <c r="B26" s="15">
        <v>3</v>
      </c>
      <c r="C26" s="16">
        <v>43941.315150000009</v>
      </c>
      <c r="D26" s="17">
        <f t="shared" si="0"/>
        <v>131823.94545000003</v>
      </c>
    </row>
    <row r="27" spans="1:4">
      <c r="A27" s="27" t="s">
        <v>57</v>
      </c>
      <c r="B27" s="15">
        <v>2</v>
      </c>
      <c r="C27" s="16">
        <v>46221.074999999997</v>
      </c>
      <c r="D27" s="17">
        <f t="shared" si="0"/>
        <v>92442.15</v>
      </c>
    </row>
    <row r="28" spans="1:4">
      <c r="A28" s="27" t="s">
        <v>58</v>
      </c>
      <c r="B28" s="15">
        <v>2</v>
      </c>
      <c r="C28" s="16">
        <v>37153.276976016001</v>
      </c>
      <c r="D28" s="17">
        <f t="shared" si="0"/>
        <v>74306.553952032002</v>
      </c>
    </row>
    <row r="29" spans="1:4">
      <c r="A29" s="26" t="s">
        <v>59</v>
      </c>
      <c r="B29" s="15">
        <v>4</v>
      </c>
      <c r="C29" s="16">
        <v>42225</v>
      </c>
      <c r="D29" s="17">
        <f t="shared" si="0"/>
        <v>168900</v>
      </c>
    </row>
    <row r="30" spans="1:4">
      <c r="A30" s="27" t="s">
        <v>60</v>
      </c>
      <c r="B30" s="15">
        <v>2</v>
      </c>
      <c r="C30" s="16">
        <v>33910.001454451638</v>
      </c>
      <c r="D30" s="17">
        <f t="shared" si="0"/>
        <v>67820.002908903276</v>
      </c>
    </row>
    <row r="31" spans="1:4">
      <c r="A31" s="27" t="s">
        <v>61</v>
      </c>
      <c r="B31" s="15">
        <v>5</v>
      </c>
      <c r="C31" s="16">
        <v>19112.287499999999</v>
      </c>
      <c r="D31" s="17">
        <f t="shared" si="0"/>
        <v>95561.4375</v>
      </c>
    </row>
    <row r="32" spans="1:4">
      <c r="A32" s="28" t="s">
        <v>62</v>
      </c>
      <c r="B32" s="15">
        <v>2</v>
      </c>
      <c r="C32" s="16">
        <v>24255.195</v>
      </c>
      <c r="D32" s="17">
        <f t="shared" si="0"/>
        <v>48510.39</v>
      </c>
    </row>
    <row r="33" spans="1:4">
      <c r="A33" s="29" t="s">
        <v>63</v>
      </c>
      <c r="B33" s="15">
        <v>80</v>
      </c>
      <c r="C33" s="16">
        <v>966.89844980525106</v>
      </c>
      <c r="D33" s="17">
        <f t="shared" si="0"/>
        <v>77351.875984420083</v>
      </c>
    </row>
    <row r="34" spans="1:4">
      <c r="A34" s="27" t="s">
        <v>49</v>
      </c>
      <c r="B34" s="15">
        <v>3</v>
      </c>
      <c r="C34" s="16">
        <v>28070.036082449999</v>
      </c>
      <c r="D34" s="17">
        <f t="shared" si="0"/>
        <v>84210.108247349999</v>
      </c>
    </row>
    <row r="35" spans="1:4">
      <c r="A35" s="27" t="s">
        <v>64</v>
      </c>
      <c r="B35" s="15">
        <v>8</v>
      </c>
      <c r="C35" s="16">
        <v>10326.806250000001</v>
      </c>
      <c r="D35" s="17">
        <f t="shared" si="0"/>
        <v>82614.450000000012</v>
      </c>
    </row>
    <row r="36" spans="1:4">
      <c r="A36" s="30" t="s">
        <v>65</v>
      </c>
      <c r="B36" s="15">
        <v>2</v>
      </c>
      <c r="C36" s="16">
        <v>42887.377596671999</v>
      </c>
      <c r="D36" s="17">
        <f t="shared" si="0"/>
        <v>85774.755193343997</v>
      </c>
    </row>
    <row r="37" spans="1:4">
      <c r="A37" s="28" t="s">
        <v>66</v>
      </c>
      <c r="B37" s="15">
        <v>2</v>
      </c>
      <c r="C37" s="16">
        <v>68437.5</v>
      </c>
      <c r="D37" s="17">
        <f t="shared" si="0"/>
        <v>136875</v>
      </c>
    </row>
    <row r="38" spans="1:4">
      <c r="A38" s="27" t="s">
        <v>67</v>
      </c>
      <c r="B38" s="15">
        <v>8</v>
      </c>
      <c r="C38" s="16">
        <v>9592.640625</v>
      </c>
      <c r="D38" s="17">
        <f t="shared" si="0"/>
        <v>76741.125</v>
      </c>
    </row>
    <row r="39" spans="1:4">
      <c r="A39" s="27" t="s">
        <v>68</v>
      </c>
      <c r="B39" s="15">
        <v>6</v>
      </c>
      <c r="C39" s="16">
        <v>12549.375</v>
      </c>
      <c r="D39" s="17">
        <f t="shared" si="0"/>
        <v>75296.25</v>
      </c>
    </row>
    <row r="40" spans="1:4">
      <c r="A40" s="27" t="s">
        <v>69</v>
      </c>
      <c r="B40" s="15">
        <v>1</v>
      </c>
      <c r="C40" s="16">
        <v>49060.997617319706</v>
      </c>
      <c r="D40" s="17">
        <f t="shared" si="0"/>
        <v>49060.997617319706</v>
      </c>
    </row>
    <row r="41" spans="1:4">
      <c r="A41" s="29" t="s">
        <v>70</v>
      </c>
      <c r="B41" s="15">
        <v>84</v>
      </c>
      <c r="C41" s="16">
        <v>180.55600000000004</v>
      </c>
      <c r="D41" s="17">
        <f t="shared" si="0"/>
        <v>15166.704000000003</v>
      </c>
    </row>
    <row r="42" spans="1:4">
      <c r="A42" s="26" t="s">
        <v>71</v>
      </c>
      <c r="B42" s="15">
        <v>7</v>
      </c>
      <c r="C42" s="16">
        <v>10069.5</v>
      </c>
      <c r="D42" s="17">
        <f t="shared" si="0"/>
        <v>70486.5</v>
      </c>
    </row>
    <row r="43" spans="1:4">
      <c r="A43" s="25" t="s">
        <v>72</v>
      </c>
      <c r="B43" s="15">
        <v>1</v>
      </c>
      <c r="C43" s="16">
        <v>70057.471874999988</v>
      </c>
      <c r="D43" s="17">
        <f t="shared" si="0"/>
        <v>70057.471874999988</v>
      </c>
    </row>
    <row r="44" spans="1:4">
      <c r="A44" s="25" t="s">
        <v>73</v>
      </c>
      <c r="B44" s="15">
        <v>117</v>
      </c>
      <c r="C44" s="16">
        <v>465</v>
      </c>
      <c r="D44" s="17">
        <f t="shared" si="0"/>
        <v>54405</v>
      </c>
    </row>
    <row r="45" spans="1:4">
      <c r="A45" s="25" t="s">
        <v>74</v>
      </c>
      <c r="B45" s="15">
        <v>2</v>
      </c>
      <c r="C45" s="16">
        <v>31134.375</v>
      </c>
      <c r="D45" s="17">
        <f t="shared" si="0"/>
        <v>62268.75</v>
      </c>
    </row>
    <row r="46" spans="1:4">
      <c r="A46" s="25" t="s">
        <v>75</v>
      </c>
      <c r="B46" s="15">
        <v>74</v>
      </c>
      <c r="C46" s="16">
        <v>886.57347999946626</v>
      </c>
      <c r="D46" s="17">
        <f t="shared" si="0"/>
        <v>65606.437519960498</v>
      </c>
    </row>
    <row r="47" spans="1:4">
      <c r="A47" s="24" t="s">
        <v>76</v>
      </c>
      <c r="B47" s="15">
        <v>60</v>
      </c>
      <c r="C47" s="16">
        <v>213.46799999999999</v>
      </c>
      <c r="D47" s="17">
        <f t="shared" si="0"/>
        <v>12808.08</v>
      </c>
    </row>
    <row r="48" spans="1:4">
      <c r="A48" s="31" t="s">
        <v>77</v>
      </c>
      <c r="B48" s="15">
        <v>1</v>
      </c>
      <c r="C48" s="16">
        <v>64950.700252085997</v>
      </c>
      <c r="D48" s="17">
        <f t="shared" si="0"/>
        <v>64950.700252085997</v>
      </c>
    </row>
    <row r="49" spans="1:4">
      <c r="A49" s="31" t="s">
        <v>78</v>
      </c>
      <c r="B49" s="15">
        <v>4</v>
      </c>
      <c r="C49" s="16">
        <v>47250</v>
      </c>
      <c r="D49" s="17">
        <f t="shared" si="0"/>
        <v>189000</v>
      </c>
    </row>
    <row r="50" spans="1:4">
      <c r="A50" s="24" t="s">
        <v>79</v>
      </c>
      <c r="B50" s="15">
        <v>15</v>
      </c>
      <c r="C50" s="16">
        <v>4226.1258137730001</v>
      </c>
      <c r="D50" s="17">
        <f t="shared" si="0"/>
        <v>63391.887206594998</v>
      </c>
    </row>
    <row r="51" spans="1:4">
      <c r="A51" s="28" t="s">
        <v>80</v>
      </c>
      <c r="B51" s="15">
        <v>4</v>
      </c>
      <c r="C51" s="16">
        <v>4617.93</v>
      </c>
      <c r="D51" s="17">
        <f t="shared" si="0"/>
        <v>18471.72</v>
      </c>
    </row>
    <row r="52" spans="1:4">
      <c r="A52" s="25" t="s">
        <v>81</v>
      </c>
      <c r="B52" s="15">
        <v>1</v>
      </c>
      <c r="C52" s="16">
        <v>83197.934999999998</v>
      </c>
      <c r="D52" s="17">
        <f t="shared" si="0"/>
        <v>83197.934999999998</v>
      </c>
    </row>
    <row r="53" spans="1:4">
      <c r="A53" s="25" t="s">
        <v>82</v>
      </c>
      <c r="B53" s="15">
        <v>2</v>
      </c>
      <c r="C53" s="16">
        <v>24470.341500000002</v>
      </c>
      <c r="D53" s="17">
        <f t="shared" si="0"/>
        <v>48940.683000000005</v>
      </c>
    </row>
    <row r="54" spans="1:4">
      <c r="A54" s="24" t="s">
        <v>83</v>
      </c>
      <c r="B54" s="15">
        <v>2</v>
      </c>
      <c r="C54" s="16">
        <v>28919.494500000001</v>
      </c>
      <c r="D54" s="17">
        <f t="shared" si="0"/>
        <v>57838.989000000001</v>
      </c>
    </row>
    <row r="55" spans="1:4">
      <c r="A55" s="25" t="s">
        <v>84</v>
      </c>
      <c r="B55" s="15">
        <v>2</v>
      </c>
      <c r="C55" s="16">
        <v>26892.829908675001</v>
      </c>
      <c r="D55" s="17">
        <f t="shared" si="0"/>
        <v>53785.659817350002</v>
      </c>
    </row>
    <row r="56" spans="1:4">
      <c r="A56" s="25" t="s">
        <v>85</v>
      </c>
      <c r="B56" s="15">
        <v>2</v>
      </c>
      <c r="C56" s="16">
        <v>26275.021874999999</v>
      </c>
      <c r="D56" s="17">
        <f t="shared" si="0"/>
        <v>52550.043749999997</v>
      </c>
    </row>
    <row r="57" spans="1:4">
      <c r="A57" s="25" t="s">
        <v>86</v>
      </c>
      <c r="B57" s="15">
        <v>8</v>
      </c>
      <c r="C57" s="16">
        <v>7248.75</v>
      </c>
      <c r="D57" s="17">
        <f t="shared" si="0"/>
        <v>57990</v>
      </c>
    </row>
    <row r="58" spans="1:4">
      <c r="A58" s="25" t="s">
        <v>87</v>
      </c>
      <c r="B58" s="15">
        <v>6</v>
      </c>
      <c r="C58" s="16">
        <v>8970</v>
      </c>
      <c r="D58" s="17">
        <f t="shared" si="0"/>
        <v>53820</v>
      </c>
    </row>
    <row r="59" spans="1:4">
      <c r="A59" s="31" t="s">
        <v>88</v>
      </c>
      <c r="B59" s="15">
        <v>2</v>
      </c>
      <c r="C59" s="16">
        <v>26824.640062500002</v>
      </c>
      <c r="D59" s="17">
        <f t="shared" si="0"/>
        <v>53649.280125000005</v>
      </c>
    </row>
    <row r="60" spans="1:4">
      <c r="A60" s="26" t="s">
        <v>89</v>
      </c>
      <c r="B60" s="15">
        <v>328</v>
      </c>
      <c r="C60" s="16">
        <v>135.66262499999999</v>
      </c>
      <c r="D60" s="17">
        <f t="shared" si="0"/>
        <v>44497.341</v>
      </c>
    </row>
    <row r="61" spans="1:4">
      <c r="A61" s="26" t="s">
        <v>90</v>
      </c>
      <c r="B61" s="15">
        <v>3</v>
      </c>
      <c r="C61" s="16">
        <v>38437.5</v>
      </c>
      <c r="D61" s="17">
        <f t="shared" si="0"/>
        <v>115312.5</v>
      </c>
    </row>
    <row r="62" spans="1:4">
      <c r="A62" s="25" t="s">
        <v>91</v>
      </c>
      <c r="B62" s="15">
        <v>3</v>
      </c>
      <c r="C62" s="16">
        <v>13125</v>
      </c>
      <c r="D62" s="17">
        <f t="shared" si="0"/>
        <v>39375</v>
      </c>
    </row>
    <row r="63" spans="1:4">
      <c r="A63" s="25" t="s">
        <v>92</v>
      </c>
      <c r="B63" s="15">
        <v>3</v>
      </c>
      <c r="C63" s="16">
        <v>10678.94878203</v>
      </c>
      <c r="D63" s="17">
        <f t="shared" si="0"/>
        <v>32036.846346090002</v>
      </c>
    </row>
    <row r="64" spans="1:4">
      <c r="A64" s="22" t="s">
        <v>93</v>
      </c>
      <c r="B64" s="15">
        <v>1</v>
      </c>
      <c r="C64" s="16">
        <v>19750.422620766076</v>
      </c>
      <c r="D64" s="17">
        <f t="shared" si="0"/>
        <v>19750.422620766076</v>
      </c>
    </row>
    <row r="65" spans="1:4">
      <c r="A65" s="25" t="s">
        <v>94</v>
      </c>
      <c r="B65" s="15">
        <v>1</v>
      </c>
      <c r="C65" s="16">
        <v>30177.576792000003</v>
      </c>
      <c r="D65" s="17">
        <f t="shared" si="0"/>
        <v>30177.576792000003</v>
      </c>
    </row>
    <row r="66" spans="1:4">
      <c r="A66" s="31" t="s">
        <v>95</v>
      </c>
      <c r="B66" s="15">
        <v>2</v>
      </c>
      <c r="C66" s="16">
        <v>22519.924014374999</v>
      </c>
      <c r="D66" s="17">
        <f t="shared" si="0"/>
        <v>45039.848028749999</v>
      </c>
    </row>
    <row r="67" spans="1:4">
      <c r="A67" s="31" t="s">
        <v>96</v>
      </c>
      <c r="B67" s="15">
        <v>2</v>
      </c>
      <c r="C67" s="16">
        <v>22519.924014374999</v>
      </c>
      <c r="D67" s="17">
        <f t="shared" ref="D67:D71" si="1">B67*C67</f>
        <v>45039.848028749999</v>
      </c>
    </row>
    <row r="68" spans="1:4">
      <c r="A68" s="25" t="s">
        <v>97</v>
      </c>
      <c r="B68" s="15">
        <v>40</v>
      </c>
      <c r="C68" s="16">
        <v>876.75</v>
      </c>
      <c r="D68" s="17">
        <f t="shared" si="1"/>
        <v>35070</v>
      </c>
    </row>
    <row r="69" spans="1:4">
      <c r="A69" s="31" t="s">
        <v>98</v>
      </c>
      <c r="B69" s="15">
        <v>4</v>
      </c>
      <c r="C69" s="16">
        <v>8972.3357348364661</v>
      </c>
      <c r="D69" s="17">
        <f t="shared" si="1"/>
        <v>35889.342939345865</v>
      </c>
    </row>
    <row r="70" spans="1:4">
      <c r="A70" s="25" t="s">
        <v>99</v>
      </c>
      <c r="B70" s="15">
        <v>1</v>
      </c>
      <c r="C70" s="16">
        <v>110930.58</v>
      </c>
      <c r="D70" s="17">
        <f t="shared" si="1"/>
        <v>110930.58</v>
      </c>
    </row>
    <row r="71" spans="1:4">
      <c r="A71" s="32" t="s">
        <v>100</v>
      </c>
      <c r="B71" s="15">
        <v>6.7</v>
      </c>
      <c r="C71" s="16">
        <v>17171.645753731344</v>
      </c>
      <c r="D71" s="17">
        <f t="shared" si="1"/>
        <v>115050.02655000001</v>
      </c>
    </row>
    <row r="72" spans="1:4">
      <c r="A72" s="21"/>
      <c r="B72" s="21"/>
      <c r="C72" s="34"/>
      <c r="D72" s="20">
        <f>SUM(D2:D71)</f>
        <v>14188414.294062153</v>
      </c>
    </row>
    <row r="73" spans="1:4" customFormat="1" ht="15">
      <c r="A73" s="18" t="s">
        <v>206</v>
      </c>
      <c r="B73" s="18"/>
      <c r="C73" s="19"/>
      <c r="D73" s="21"/>
    </row>
    <row r="74" spans="1:4" customFormat="1" ht="15">
      <c r="A74" s="58" t="s">
        <v>209</v>
      </c>
      <c r="B74" s="18"/>
      <c r="C74" s="19"/>
      <c r="D74" s="21"/>
    </row>
    <row r="75" spans="1:4" customFormat="1" ht="15">
      <c r="A75" s="56" t="s">
        <v>216</v>
      </c>
      <c r="B75" s="18"/>
      <c r="C75" s="19"/>
      <c r="D75" s="21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view="pageBreakPreview" zoomScaleNormal="85" zoomScaleSheetLayoutView="100" workbookViewId="0">
      <pane ySplit="1" topLeftCell="A11" activePane="bottomLeft" state="frozen"/>
      <selection activeCell="D5" sqref="D5"/>
      <selection pane="bottomLeft" activeCell="C37" sqref="C37"/>
    </sheetView>
  </sheetViews>
  <sheetFormatPr defaultRowHeight="15"/>
  <cols>
    <col min="1" max="1" width="75.7109375" customWidth="1"/>
    <col min="2" max="2" width="6.5703125" bestFit="1" customWidth="1"/>
    <col min="3" max="3" width="9.5703125" customWidth="1"/>
    <col min="4" max="4" width="14.140625" customWidth="1"/>
  </cols>
  <sheetData>
    <row r="1" spans="1:4">
      <c r="A1" s="39" t="s">
        <v>207</v>
      </c>
      <c r="B1" s="39" t="s">
        <v>0</v>
      </c>
      <c r="C1" s="14" t="s">
        <v>211</v>
      </c>
      <c r="D1" s="14" t="s">
        <v>212</v>
      </c>
    </row>
    <row r="2" spans="1:4">
      <c r="A2" s="3" t="s">
        <v>101</v>
      </c>
      <c r="B2" s="15">
        <v>230.3</v>
      </c>
      <c r="C2" s="16">
        <v>8079.1649999999991</v>
      </c>
      <c r="D2" s="17">
        <f>B2*C2</f>
        <v>1860631.6994999999</v>
      </c>
    </row>
    <row r="3" spans="1:4">
      <c r="A3" s="3" t="s">
        <v>102</v>
      </c>
      <c r="B3" s="15">
        <v>85.8</v>
      </c>
      <c r="C3" s="16">
        <v>5695.3724999999995</v>
      </c>
      <c r="D3" s="17">
        <f t="shared" ref="D3:D34" si="0">B3*C3</f>
        <v>488662.96049999993</v>
      </c>
    </row>
    <row r="4" spans="1:4">
      <c r="A4" s="3" t="s">
        <v>103</v>
      </c>
      <c r="B4" s="15">
        <v>174.8</v>
      </c>
      <c r="C4" s="16">
        <v>3258.57</v>
      </c>
      <c r="D4" s="17">
        <f t="shared" si="0"/>
        <v>569598.03600000008</v>
      </c>
    </row>
    <row r="5" spans="1:4">
      <c r="A5" s="9" t="s">
        <v>104</v>
      </c>
      <c r="B5" s="15">
        <v>2400</v>
      </c>
      <c r="C5" s="16">
        <v>127.44</v>
      </c>
      <c r="D5" s="17">
        <f t="shared" si="0"/>
        <v>305856</v>
      </c>
    </row>
    <row r="6" spans="1:4">
      <c r="A6" s="5" t="s">
        <v>105</v>
      </c>
      <c r="B6" s="15">
        <v>78</v>
      </c>
      <c r="C6" s="16">
        <v>1719.75</v>
      </c>
      <c r="D6" s="17">
        <f t="shared" si="0"/>
        <v>134140.5</v>
      </c>
    </row>
    <row r="7" spans="1:4">
      <c r="A7" s="3" t="s">
        <v>106</v>
      </c>
      <c r="B7" s="15">
        <v>144</v>
      </c>
      <c r="C7" s="16">
        <v>1993.905</v>
      </c>
      <c r="D7" s="17">
        <f t="shared" si="0"/>
        <v>287122.32</v>
      </c>
    </row>
    <row r="8" spans="1:4">
      <c r="A8" s="4" t="s">
        <v>107</v>
      </c>
      <c r="B8" s="15">
        <v>60</v>
      </c>
      <c r="C8" s="16">
        <v>452.64749999999998</v>
      </c>
      <c r="D8" s="17">
        <f t="shared" si="0"/>
        <v>27158.85</v>
      </c>
    </row>
    <row r="9" spans="1:4">
      <c r="A9" s="5" t="s">
        <v>108</v>
      </c>
      <c r="B9" s="15">
        <v>1</v>
      </c>
      <c r="C9" s="16">
        <v>1267.5</v>
      </c>
      <c r="D9" s="17">
        <f t="shared" si="0"/>
        <v>1267.5</v>
      </c>
    </row>
    <row r="10" spans="1:4">
      <c r="A10" s="6" t="s">
        <v>109</v>
      </c>
      <c r="B10" s="15">
        <v>164.8</v>
      </c>
      <c r="C10" s="16">
        <v>1040.76</v>
      </c>
      <c r="D10" s="17">
        <f t="shared" si="0"/>
        <v>171517.24800000002</v>
      </c>
    </row>
    <row r="11" spans="1:4">
      <c r="A11" s="37" t="s">
        <v>110</v>
      </c>
      <c r="B11" s="15">
        <v>48</v>
      </c>
      <c r="C11" s="16">
        <v>550.79250000000002</v>
      </c>
      <c r="D11" s="17">
        <f t="shared" si="0"/>
        <v>26438.04</v>
      </c>
    </row>
    <row r="12" spans="1:4">
      <c r="A12" s="6" t="s">
        <v>111</v>
      </c>
      <c r="B12" s="15">
        <v>112.32</v>
      </c>
      <c r="C12" s="16">
        <v>1236.345</v>
      </c>
      <c r="D12" s="17">
        <f t="shared" si="0"/>
        <v>138866.27040000001</v>
      </c>
    </row>
    <row r="13" spans="1:4">
      <c r="A13" s="6" t="s">
        <v>112</v>
      </c>
      <c r="B13" s="15">
        <v>145.6</v>
      </c>
      <c r="C13" s="16">
        <v>1149.615</v>
      </c>
      <c r="D13" s="17">
        <f t="shared" si="0"/>
        <v>167383.94399999999</v>
      </c>
    </row>
    <row r="14" spans="1:4">
      <c r="A14" s="6" t="s">
        <v>113</v>
      </c>
      <c r="B14" s="15">
        <v>29.98</v>
      </c>
      <c r="C14" s="16">
        <v>4625.01</v>
      </c>
      <c r="D14" s="17">
        <f t="shared" si="0"/>
        <v>138657.79980000001</v>
      </c>
    </row>
    <row r="15" spans="1:4">
      <c r="A15" s="6" t="s">
        <v>114</v>
      </c>
      <c r="B15" s="15">
        <v>12</v>
      </c>
      <c r="C15" s="16">
        <v>8175</v>
      </c>
      <c r="D15" s="17">
        <f t="shared" si="0"/>
        <v>98100</v>
      </c>
    </row>
    <row r="16" spans="1:4">
      <c r="A16" s="6" t="s">
        <v>115</v>
      </c>
      <c r="B16" s="15">
        <v>40</v>
      </c>
      <c r="C16" s="16">
        <v>3146.1749999999997</v>
      </c>
      <c r="D16" s="17">
        <f t="shared" si="0"/>
        <v>125846.99999999999</v>
      </c>
    </row>
    <row r="17" spans="1:4">
      <c r="A17" s="37" t="s">
        <v>107</v>
      </c>
      <c r="B17" s="15">
        <v>24</v>
      </c>
      <c r="C17" s="16">
        <v>452.65499999999997</v>
      </c>
      <c r="D17" s="17">
        <f t="shared" si="0"/>
        <v>10863.72</v>
      </c>
    </row>
    <row r="18" spans="1:4">
      <c r="A18" s="37" t="s">
        <v>110</v>
      </c>
      <c r="B18" s="15">
        <v>24</v>
      </c>
      <c r="C18" s="16">
        <v>550.79250000000002</v>
      </c>
      <c r="D18" s="17">
        <f t="shared" si="0"/>
        <v>13219.02</v>
      </c>
    </row>
    <row r="19" spans="1:4">
      <c r="A19" s="6" t="s">
        <v>116</v>
      </c>
      <c r="B19" s="15">
        <v>22.3</v>
      </c>
      <c r="C19" s="16">
        <v>5797.6350000000002</v>
      </c>
      <c r="D19" s="17">
        <f t="shared" si="0"/>
        <v>129287.2605</v>
      </c>
    </row>
    <row r="20" spans="1:4">
      <c r="A20" s="37" t="s">
        <v>117</v>
      </c>
      <c r="B20" s="15">
        <v>31</v>
      </c>
      <c r="C20" s="16">
        <v>397.43999999999994</v>
      </c>
      <c r="D20" s="17">
        <f t="shared" si="0"/>
        <v>12320.639999999998</v>
      </c>
    </row>
    <row r="21" spans="1:4">
      <c r="A21" s="6" t="s">
        <v>118</v>
      </c>
      <c r="B21" s="15">
        <v>130</v>
      </c>
      <c r="C21" s="16">
        <v>798</v>
      </c>
      <c r="D21" s="17">
        <f t="shared" si="0"/>
        <v>103740</v>
      </c>
    </row>
    <row r="22" spans="1:4">
      <c r="A22" s="7" t="s">
        <v>119</v>
      </c>
      <c r="B22" s="15">
        <v>91</v>
      </c>
      <c r="C22" s="16">
        <v>12</v>
      </c>
      <c r="D22" s="17">
        <f t="shared" si="0"/>
        <v>1092</v>
      </c>
    </row>
    <row r="23" spans="1:4">
      <c r="A23" s="3" t="s">
        <v>120</v>
      </c>
      <c r="B23" s="15">
        <v>12</v>
      </c>
      <c r="C23" s="16">
        <v>744.50249999999994</v>
      </c>
      <c r="D23" s="17">
        <f t="shared" si="0"/>
        <v>8934.0299999999988</v>
      </c>
    </row>
    <row r="24" spans="1:4">
      <c r="A24" s="3" t="s">
        <v>121</v>
      </c>
      <c r="B24" s="15">
        <v>106</v>
      </c>
      <c r="C24" s="16">
        <v>949.60500000000002</v>
      </c>
      <c r="D24" s="17">
        <f t="shared" si="0"/>
        <v>100658.13</v>
      </c>
    </row>
    <row r="25" spans="1:4">
      <c r="A25" s="3" t="s">
        <v>122</v>
      </c>
      <c r="B25" s="15">
        <v>21</v>
      </c>
      <c r="C25" s="16">
        <v>2989.5299999999997</v>
      </c>
      <c r="D25" s="17">
        <f t="shared" si="0"/>
        <v>62780.13</v>
      </c>
    </row>
    <row r="26" spans="1:4">
      <c r="A26" s="3" t="s">
        <v>123</v>
      </c>
      <c r="B26" s="15">
        <v>25.65</v>
      </c>
      <c r="C26" s="16">
        <v>2404.5450000000001</v>
      </c>
      <c r="D26" s="17">
        <f t="shared" si="0"/>
        <v>61676.579249999995</v>
      </c>
    </row>
    <row r="27" spans="1:4">
      <c r="A27" s="3" t="s">
        <v>121</v>
      </c>
      <c r="B27" s="15">
        <v>70</v>
      </c>
      <c r="C27" s="16">
        <v>949.60500000000002</v>
      </c>
      <c r="D27" s="17">
        <f t="shared" si="0"/>
        <v>66472.350000000006</v>
      </c>
    </row>
    <row r="28" spans="1:4">
      <c r="A28" s="9" t="s">
        <v>124</v>
      </c>
      <c r="B28" s="15">
        <v>4</v>
      </c>
      <c r="C28" s="16">
        <v>12655.5</v>
      </c>
      <c r="D28" s="17">
        <f t="shared" si="0"/>
        <v>50622</v>
      </c>
    </row>
    <row r="29" spans="1:4">
      <c r="A29" s="3" t="s">
        <v>125</v>
      </c>
      <c r="B29" s="15">
        <v>26.45</v>
      </c>
      <c r="C29" s="16">
        <v>1313.34</v>
      </c>
      <c r="D29" s="17">
        <f t="shared" si="0"/>
        <v>34737.842999999993</v>
      </c>
    </row>
    <row r="30" spans="1:4">
      <c r="A30" s="4" t="s">
        <v>126</v>
      </c>
      <c r="B30" s="15">
        <v>17</v>
      </c>
      <c r="C30" s="16">
        <v>6.75</v>
      </c>
      <c r="D30" s="17">
        <f t="shared" si="0"/>
        <v>114.75</v>
      </c>
    </row>
    <row r="31" spans="1:4">
      <c r="A31" s="3" t="s">
        <v>125</v>
      </c>
      <c r="B31" s="15">
        <v>23.65</v>
      </c>
      <c r="C31" s="16">
        <v>1313.34</v>
      </c>
      <c r="D31" s="17">
        <f t="shared" si="0"/>
        <v>31060.490999999995</v>
      </c>
    </row>
    <row r="32" spans="1:4">
      <c r="A32" s="9" t="s">
        <v>127</v>
      </c>
      <c r="B32" s="15">
        <v>800</v>
      </c>
      <c r="C32" s="16">
        <v>52.507500000000007</v>
      </c>
      <c r="D32" s="17">
        <f t="shared" si="0"/>
        <v>42006.000000000007</v>
      </c>
    </row>
    <row r="33" spans="1:4">
      <c r="A33" s="3" t="s">
        <v>128</v>
      </c>
      <c r="B33" s="15">
        <v>20</v>
      </c>
      <c r="C33" s="16">
        <v>2785.0950000000003</v>
      </c>
      <c r="D33" s="17">
        <f t="shared" si="0"/>
        <v>55701.900000000009</v>
      </c>
    </row>
    <row r="34" spans="1:4">
      <c r="A34" s="4" t="s">
        <v>129</v>
      </c>
      <c r="B34" s="15">
        <v>80</v>
      </c>
      <c r="C34" s="16">
        <v>123</v>
      </c>
      <c r="D34" s="17">
        <f t="shared" si="0"/>
        <v>9840</v>
      </c>
    </row>
    <row r="35" spans="1:4">
      <c r="A35" s="21"/>
      <c r="B35" s="21"/>
      <c r="C35" s="21"/>
      <c r="D35" s="20">
        <f>SUM(D2:D34)</f>
        <v>5336375.0119499993</v>
      </c>
    </row>
    <row r="36" spans="1:4">
      <c r="A36" s="18" t="s">
        <v>206</v>
      </c>
      <c r="B36" s="21"/>
      <c r="C36" s="21"/>
      <c r="D36" s="21"/>
    </row>
    <row r="37" spans="1:4">
      <c r="A37" s="55" t="s">
        <v>217</v>
      </c>
      <c r="B37" s="21"/>
      <c r="C37" s="21"/>
      <c r="D37" s="21"/>
    </row>
    <row r="38" spans="1:4">
      <c r="A38" s="56" t="s">
        <v>218</v>
      </c>
      <c r="B38" s="21"/>
      <c r="C38" s="21"/>
      <c r="D38" s="21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view="pageBreakPreview" zoomScaleNormal="100" zoomScaleSheetLayoutView="100" workbookViewId="0">
      <selection activeCell="A20" sqref="A20"/>
    </sheetView>
  </sheetViews>
  <sheetFormatPr defaultRowHeight="15"/>
  <cols>
    <col min="1" max="1" width="75.7109375" customWidth="1"/>
    <col min="2" max="2" width="6.5703125" bestFit="1" customWidth="1"/>
    <col min="3" max="3" width="11" bestFit="1" customWidth="1"/>
    <col min="4" max="4" width="12.5703125" bestFit="1" customWidth="1"/>
  </cols>
  <sheetData>
    <row r="1" spans="1:4">
      <c r="A1" s="39" t="s">
        <v>207</v>
      </c>
      <c r="B1" s="39" t="s">
        <v>0</v>
      </c>
      <c r="C1" s="14" t="s">
        <v>211</v>
      </c>
      <c r="D1" s="14" t="s">
        <v>212</v>
      </c>
    </row>
    <row r="2" spans="1:4">
      <c r="A2" s="38" t="s">
        <v>130</v>
      </c>
      <c r="B2" s="15">
        <v>87</v>
      </c>
      <c r="C2" s="16">
        <v>4634.25</v>
      </c>
      <c r="D2" s="17">
        <f>C2*B2</f>
        <v>403179.75</v>
      </c>
    </row>
    <row r="3" spans="1:4">
      <c r="A3" s="38" t="s">
        <v>131</v>
      </c>
      <c r="B3" s="15">
        <v>24</v>
      </c>
      <c r="C3" s="16">
        <v>6652.5</v>
      </c>
      <c r="D3" s="17">
        <f t="shared" ref="D3:D16" si="0">C3*B3</f>
        <v>159660</v>
      </c>
    </row>
    <row r="4" spans="1:4">
      <c r="A4" s="38" t="s">
        <v>132</v>
      </c>
      <c r="B4" s="15">
        <v>22</v>
      </c>
      <c r="C4" s="16">
        <v>6999.75</v>
      </c>
      <c r="D4" s="17">
        <f t="shared" si="0"/>
        <v>153994.5</v>
      </c>
    </row>
    <row r="5" spans="1:4">
      <c r="A5" s="32" t="s">
        <v>133</v>
      </c>
      <c r="B5" s="15">
        <v>1318.5</v>
      </c>
      <c r="C5" s="16">
        <v>110.25</v>
      </c>
      <c r="D5" s="17">
        <f t="shared" si="0"/>
        <v>145364.625</v>
      </c>
    </row>
    <row r="6" spans="1:4">
      <c r="A6" s="32" t="s">
        <v>134</v>
      </c>
      <c r="B6" s="15">
        <v>52</v>
      </c>
      <c r="C6" s="16">
        <v>1608.75</v>
      </c>
      <c r="D6" s="17">
        <f t="shared" si="0"/>
        <v>83655</v>
      </c>
    </row>
    <row r="7" spans="1:4">
      <c r="A7" s="32" t="s">
        <v>135</v>
      </c>
      <c r="B7" s="15">
        <v>4</v>
      </c>
      <c r="C7" s="16">
        <v>18640.5</v>
      </c>
      <c r="D7" s="17">
        <f t="shared" si="0"/>
        <v>74562</v>
      </c>
    </row>
    <row r="8" spans="1:4">
      <c r="A8" s="32" t="s">
        <v>136</v>
      </c>
      <c r="B8" s="15">
        <v>15</v>
      </c>
      <c r="C8" s="16">
        <v>5115</v>
      </c>
      <c r="D8" s="17">
        <f t="shared" si="0"/>
        <v>76725</v>
      </c>
    </row>
    <row r="9" spans="1:4">
      <c r="A9" s="32" t="s">
        <v>137</v>
      </c>
      <c r="B9" s="15">
        <v>12</v>
      </c>
      <c r="C9" s="16">
        <v>14625</v>
      </c>
      <c r="D9" s="17">
        <f t="shared" si="0"/>
        <v>175500</v>
      </c>
    </row>
    <row r="10" spans="1:4">
      <c r="A10" s="32" t="s">
        <v>138</v>
      </c>
      <c r="B10" s="15">
        <v>6</v>
      </c>
      <c r="C10" s="16">
        <v>13125</v>
      </c>
      <c r="D10" s="17">
        <f t="shared" si="0"/>
        <v>78750</v>
      </c>
    </row>
    <row r="11" spans="1:4">
      <c r="A11" s="32" t="s">
        <v>139</v>
      </c>
      <c r="B11" s="15">
        <v>108</v>
      </c>
      <c r="C11" s="16">
        <v>780</v>
      </c>
      <c r="D11" s="17">
        <f t="shared" si="0"/>
        <v>84240</v>
      </c>
    </row>
    <row r="12" spans="1:4">
      <c r="A12" s="32" t="s">
        <v>140</v>
      </c>
      <c r="B12" s="15">
        <v>25</v>
      </c>
      <c r="C12" s="16">
        <v>2205</v>
      </c>
      <c r="D12" s="17">
        <f t="shared" si="0"/>
        <v>55125</v>
      </c>
    </row>
    <row r="13" spans="1:4">
      <c r="A13" s="38" t="s">
        <v>141</v>
      </c>
      <c r="B13" s="15">
        <v>3</v>
      </c>
      <c r="C13" s="16">
        <v>19500.001499999998</v>
      </c>
      <c r="D13" s="17">
        <f t="shared" si="0"/>
        <v>58500.004499999995</v>
      </c>
    </row>
    <row r="14" spans="1:4">
      <c r="A14" s="38" t="s">
        <v>142</v>
      </c>
      <c r="B14" s="15">
        <v>5</v>
      </c>
      <c r="C14" s="16">
        <v>50998.5</v>
      </c>
      <c r="D14" s="17">
        <f t="shared" si="0"/>
        <v>254992.5</v>
      </c>
    </row>
    <row r="15" spans="1:4">
      <c r="A15" s="38" t="s">
        <v>143</v>
      </c>
      <c r="B15" s="15">
        <v>4</v>
      </c>
      <c r="C15" s="16">
        <v>11527.5</v>
      </c>
      <c r="D15" s="17">
        <f t="shared" si="0"/>
        <v>46110</v>
      </c>
    </row>
    <row r="16" spans="1:4">
      <c r="A16" s="38" t="s">
        <v>144</v>
      </c>
      <c r="B16" s="15">
        <v>114</v>
      </c>
      <c r="C16" s="16">
        <v>172.5</v>
      </c>
      <c r="D16" s="17">
        <f t="shared" si="0"/>
        <v>19665</v>
      </c>
    </row>
    <row r="17" spans="1:4">
      <c r="A17" s="21"/>
      <c r="B17" s="21"/>
      <c r="C17" s="21"/>
      <c r="D17" s="20">
        <f>SUM(D2:D16)</f>
        <v>1870023.3795</v>
      </c>
    </row>
    <row r="18" spans="1:4">
      <c r="A18" s="18" t="s">
        <v>206</v>
      </c>
    </row>
    <row r="19" spans="1:4">
      <c r="A19" s="18" t="s">
        <v>210</v>
      </c>
    </row>
    <row r="20" spans="1:4">
      <c r="A20" s="57" t="s">
        <v>219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58"/>
  <sheetViews>
    <sheetView view="pageBreakPreview" zoomScaleNormal="85" zoomScaleSheetLayoutView="100" workbookViewId="0">
      <pane ySplit="1" topLeftCell="A32" activePane="bottomLeft" state="frozen"/>
      <selection activeCell="D5" sqref="D5"/>
      <selection pane="bottomLeft" activeCell="C57" sqref="C57"/>
    </sheetView>
  </sheetViews>
  <sheetFormatPr defaultRowHeight="15"/>
  <cols>
    <col min="1" max="1" width="49.5703125" style="21" customWidth="1"/>
    <col min="2" max="2" width="6.5703125" style="21" bestFit="1" customWidth="1"/>
    <col min="3" max="3" width="9.85546875" style="21" bestFit="1" customWidth="1"/>
    <col min="4" max="4" width="13.5703125" style="21" bestFit="1" customWidth="1"/>
  </cols>
  <sheetData>
    <row r="1" spans="1:4">
      <c r="A1" s="43" t="s">
        <v>207</v>
      </c>
      <c r="B1" s="43" t="s">
        <v>0</v>
      </c>
      <c r="C1" s="44" t="s">
        <v>211</v>
      </c>
      <c r="D1" s="44" t="s">
        <v>212</v>
      </c>
    </row>
    <row r="2" spans="1:4">
      <c r="A2" s="3" t="s">
        <v>154</v>
      </c>
      <c r="B2" s="46">
        <v>2229.4</v>
      </c>
      <c r="C2" s="47">
        <v>407.49750000000006</v>
      </c>
      <c r="D2" s="48">
        <f>B2*C2</f>
        <v>908474.92650000018</v>
      </c>
    </row>
    <row r="3" spans="1:4">
      <c r="A3" s="3" t="s">
        <v>155</v>
      </c>
      <c r="B3" s="46">
        <v>2164.8000000000002</v>
      </c>
      <c r="C3" s="47">
        <v>411.79499999999996</v>
      </c>
      <c r="D3" s="48">
        <f t="shared" ref="D3:D54" si="0">B3*C3</f>
        <v>891453.81599999999</v>
      </c>
    </row>
    <row r="4" spans="1:4">
      <c r="A4" s="3" t="s">
        <v>156</v>
      </c>
      <c r="B4" s="46">
        <v>2039.3</v>
      </c>
      <c r="C4" s="47">
        <v>278.57249999999999</v>
      </c>
      <c r="D4" s="48">
        <f t="shared" si="0"/>
        <v>568092.89925000002</v>
      </c>
    </row>
    <row r="5" spans="1:4">
      <c r="A5" s="4" t="s">
        <v>157</v>
      </c>
      <c r="B5" s="46">
        <v>330</v>
      </c>
      <c r="C5" s="47">
        <v>1533</v>
      </c>
      <c r="D5" s="48">
        <f t="shared" si="0"/>
        <v>505890</v>
      </c>
    </row>
    <row r="6" spans="1:4">
      <c r="A6" s="3" t="s">
        <v>158</v>
      </c>
      <c r="B6" s="46">
        <v>1120</v>
      </c>
      <c r="C6" s="47">
        <v>403.61249999999995</v>
      </c>
      <c r="D6" s="48">
        <f t="shared" si="0"/>
        <v>452045.99999999994</v>
      </c>
    </row>
    <row r="7" spans="1:4">
      <c r="A7" s="54" t="s">
        <v>159</v>
      </c>
      <c r="B7" s="46">
        <v>1502</v>
      </c>
      <c r="C7" s="47">
        <v>403.61249999999995</v>
      </c>
      <c r="D7" s="48">
        <f t="shared" si="0"/>
        <v>606225.97499999998</v>
      </c>
    </row>
    <row r="8" spans="1:4">
      <c r="A8" s="3" t="s">
        <v>160</v>
      </c>
      <c r="B8" s="46">
        <v>924</v>
      </c>
      <c r="C8" s="47">
        <v>681.07500000000005</v>
      </c>
      <c r="D8" s="48">
        <f t="shared" si="0"/>
        <v>629313.30000000005</v>
      </c>
    </row>
    <row r="9" spans="1:4">
      <c r="A9" s="3" t="s">
        <v>161</v>
      </c>
      <c r="B9" s="46">
        <v>1845</v>
      </c>
      <c r="C9" s="47">
        <v>294.51749999999998</v>
      </c>
      <c r="D9" s="48">
        <f t="shared" si="0"/>
        <v>543384.78749999998</v>
      </c>
    </row>
    <row r="10" spans="1:4">
      <c r="A10" s="3" t="s">
        <v>162</v>
      </c>
      <c r="B10" s="46">
        <v>3514</v>
      </c>
      <c r="C10" s="47">
        <v>89.775000000000006</v>
      </c>
      <c r="D10" s="48">
        <f t="shared" si="0"/>
        <v>315469.35000000003</v>
      </c>
    </row>
    <row r="11" spans="1:4">
      <c r="A11" s="3" t="s">
        <v>163</v>
      </c>
      <c r="B11" s="46">
        <v>49</v>
      </c>
      <c r="C11" s="47">
        <v>5761.5</v>
      </c>
      <c r="D11" s="48">
        <f t="shared" si="0"/>
        <v>282313.5</v>
      </c>
    </row>
    <row r="12" spans="1:4">
      <c r="A12" s="3" t="s">
        <v>164</v>
      </c>
      <c r="B12" s="46">
        <v>1125</v>
      </c>
      <c r="C12" s="47">
        <v>204.89999999999998</v>
      </c>
      <c r="D12" s="48">
        <f t="shared" si="0"/>
        <v>230512.49999999997</v>
      </c>
    </row>
    <row r="13" spans="1:4">
      <c r="A13" s="3" t="s">
        <v>165</v>
      </c>
      <c r="B13" s="46">
        <v>762.4</v>
      </c>
      <c r="C13" s="47">
        <v>483.80250000000001</v>
      </c>
      <c r="D13" s="48">
        <f t="shared" si="0"/>
        <v>368851.02600000001</v>
      </c>
    </row>
    <row r="14" spans="1:4">
      <c r="A14" s="54" t="s">
        <v>166</v>
      </c>
      <c r="B14" s="46">
        <v>892.5</v>
      </c>
      <c r="C14" s="47">
        <v>281.92499999999995</v>
      </c>
      <c r="D14" s="48">
        <f t="shared" si="0"/>
        <v>251618.06249999997</v>
      </c>
    </row>
    <row r="15" spans="1:4">
      <c r="A15" s="3" t="s">
        <v>167</v>
      </c>
      <c r="B15" s="46">
        <v>1466</v>
      </c>
      <c r="C15" s="47">
        <v>139.995</v>
      </c>
      <c r="D15" s="48">
        <f t="shared" si="0"/>
        <v>205232.67</v>
      </c>
    </row>
    <row r="16" spans="1:4">
      <c r="A16" s="3" t="s">
        <v>168</v>
      </c>
      <c r="B16" s="46">
        <v>412</v>
      </c>
      <c r="C16" s="47">
        <v>844.68000000000006</v>
      </c>
      <c r="D16" s="48">
        <f t="shared" si="0"/>
        <v>348008.16000000003</v>
      </c>
    </row>
    <row r="17" spans="1:4">
      <c r="A17" s="3" t="s">
        <v>169</v>
      </c>
      <c r="B17" s="46">
        <v>351.2</v>
      </c>
      <c r="C17" s="47">
        <v>573.66</v>
      </c>
      <c r="D17" s="48">
        <f t="shared" si="0"/>
        <v>201469.39199999999</v>
      </c>
    </row>
    <row r="18" spans="1:4">
      <c r="A18" s="54" t="s">
        <v>170</v>
      </c>
      <c r="B18" s="46">
        <v>430.6</v>
      </c>
      <c r="C18" s="47">
        <v>455.625</v>
      </c>
      <c r="D18" s="48">
        <f t="shared" si="0"/>
        <v>196192.125</v>
      </c>
    </row>
    <row r="19" spans="1:4">
      <c r="A19" s="3" t="s">
        <v>171</v>
      </c>
      <c r="B19" s="46">
        <v>86</v>
      </c>
      <c r="C19" s="47">
        <v>2026.17</v>
      </c>
      <c r="D19" s="48">
        <f t="shared" si="0"/>
        <v>174250.62</v>
      </c>
    </row>
    <row r="20" spans="1:4">
      <c r="A20" s="3" t="s">
        <v>172</v>
      </c>
      <c r="B20" s="46">
        <v>2467</v>
      </c>
      <c r="C20" s="47">
        <v>72.217500000000001</v>
      </c>
      <c r="D20" s="48">
        <f t="shared" si="0"/>
        <v>178160.57250000001</v>
      </c>
    </row>
    <row r="21" spans="1:4">
      <c r="A21" s="3" t="s">
        <v>173</v>
      </c>
      <c r="B21" s="46">
        <v>790</v>
      </c>
      <c r="C21" s="47">
        <v>269.96999999999997</v>
      </c>
      <c r="D21" s="48">
        <f t="shared" si="0"/>
        <v>213276.3</v>
      </c>
    </row>
    <row r="22" spans="1:4">
      <c r="A22" s="3" t="s">
        <v>174</v>
      </c>
      <c r="B22" s="46">
        <v>200</v>
      </c>
      <c r="C22" s="47">
        <v>415.0575</v>
      </c>
      <c r="D22" s="48">
        <f t="shared" si="0"/>
        <v>83011.5</v>
      </c>
    </row>
    <row r="23" spans="1:4">
      <c r="A23" s="3" t="s">
        <v>175</v>
      </c>
      <c r="B23" s="46">
        <v>434.2</v>
      </c>
      <c r="C23" s="47">
        <v>670.81499999999994</v>
      </c>
      <c r="D23" s="48">
        <f t="shared" si="0"/>
        <v>291267.87299999996</v>
      </c>
    </row>
    <row r="24" spans="1:4">
      <c r="A24" s="7" t="s">
        <v>176</v>
      </c>
      <c r="B24" s="46">
        <v>21</v>
      </c>
      <c r="C24" s="47">
        <v>7215</v>
      </c>
      <c r="D24" s="48">
        <f t="shared" si="0"/>
        <v>151515</v>
      </c>
    </row>
    <row r="25" spans="1:4">
      <c r="A25" s="6" t="s">
        <v>177</v>
      </c>
      <c r="B25" s="46">
        <v>194.7</v>
      </c>
      <c r="C25" s="47">
        <v>753.73500000000001</v>
      </c>
      <c r="D25" s="48">
        <f t="shared" si="0"/>
        <v>146752.20449999999</v>
      </c>
    </row>
    <row r="26" spans="1:4">
      <c r="A26" s="6" t="s">
        <v>178</v>
      </c>
      <c r="B26" s="46">
        <v>480</v>
      </c>
      <c r="C26" s="47">
        <v>162.87</v>
      </c>
      <c r="D26" s="48">
        <f t="shared" si="0"/>
        <v>78177.600000000006</v>
      </c>
    </row>
    <row r="27" spans="1:4">
      <c r="A27" s="37" t="s">
        <v>179</v>
      </c>
      <c r="B27" s="46">
        <v>95</v>
      </c>
      <c r="C27" s="47">
        <v>855</v>
      </c>
      <c r="D27" s="48">
        <f t="shared" si="0"/>
        <v>81225</v>
      </c>
    </row>
    <row r="28" spans="1:4">
      <c r="A28" s="8" t="s">
        <v>180</v>
      </c>
      <c r="B28" s="46">
        <v>1</v>
      </c>
      <c r="C28" s="47">
        <v>164521.5</v>
      </c>
      <c r="D28" s="48">
        <f t="shared" si="0"/>
        <v>164521.5</v>
      </c>
    </row>
    <row r="29" spans="1:4">
      <c r="A29" s="8" t="s">
        <v>180</v>
      </c>
      <c r="B29" s="46">
        <v>1</v>
      </c>
      <c r="C29" s="47">
        <v>164521.5</v>
      </c>
      <c r="D29" s="48">
        <f t="shared" si="0"/>
        <v>164521.5</v>
      </c>
    </row>
    <row r="30" spans="1:4">
      <c r="A30" s="6" t="s">
        <v>181</v>
      </c>
      <c r="B30" s="46">
        <v>444</v>
      </c>
      <c r="C30" s="47">
        <v>192.95999999999998</v>
      </c>
      <c r="D30" s="48">
        <f t="shared" si="0"/>
        <v>85674.239999999991</v>
      </c>
    </row>
    <row r="31" spans="1:4">
      <c r="A31" s="6" t="s">
        <v>182</v>
      </c>
      <c r="B31" s="46">
        <v>365.8</v>
      </c>
      <c r="C31" s="47">
        <v>385.16249999999997</v>
      </c>
      <c r="D31" s="48">
        <f t="shared" si="0"/>
        <v>140892.4425</v>
      </c>
    </row>
    <row r="32" spans="1:4">
      <c r="A32" s="37" t="s">
        <v>183</v>
      </c>
      <c r="B32" s="46">
        <v>554</v>
      </c>
      <c r="C32" s="47">
        <v>148.5</v>
      </c>
      <c r="D32" s="48">
        <f t="shared" si="0"/>
        <v>82269</v>
      </c>
    </row>
    <row r="33" spans="1:4">
      <c r="A33" s="37" t="s">
        <v>184</v>
      </c>
      <c r="B33" s="46">
        <v>890</v>
      </c>
      <c r="C33" s="47">
        <v>87.75</v>
      </c>
      <c r="D33" s="48">
        <f t="shared" si="0"/>
        <v>78097.5</v>
      </c>
    </row>
    <row r="34" spans="1:4">
      <c r="A34" s="6" t="s">
        <v>185</v>
      </c>
      <c r="B34" s="46">
        <v>97</v>
      </c>
      <c r="C34" s="47">
        <v>368.4975</v>
      </c>
      <c r="D34" s="48">
        <f t="shared" si="0"/>
        <v>35744.2575</v>
      </c>
    </row>
    <row r="35" spans="1:4">
      <c r="A35" s="37" t="s">
        <v>186</v>
      </c>
      <c r="B35" s="46">
        <v>5</v>
      </c>
      <c r="C35" s="47">
        <v>2510.1000000000004</v>
      </c>
      <c r="D35" s="48">
        <f t="shared" si="0"/>
        <v>12550.500000000002</v>
      </c>
    </row>
    <row r="36" spans="1:4">
      <c r="A36" s="6" t="s">
        <v>187</v>
      </c>
      <c r="B36" s="46">
        <v>1984</v>
      </c>
      <c r="C36" s="47">
        <v>65.849999999999994</v>
      </c>
      <c r="D36" s="48">
        <f t="shared" si="0"/>
        <v>130646.39999999999</v>
      </c>
    </row>
    <row r="37" spans="1:4">
      <c r="A37" s="3" t="s">
        <v>188</v>
      </c>
      <c r="B37" s="46">
        <v>371</v>
      </c>
      <c r="C37" s="47">
        <v>191.92500000000001</v>
      </c>
      <c r="D37" s="48">
        <f t="shared" si="0"/>
        <v>71204.175000000003</v>
      </c>
    </row>
    <row r="38" spans="1:4">
      <c r="A38" s="4" t="s">
        <v>189</v>
      </c>
      <c r="B38" s="46">
        <v>5</v>
      </c>
      <c r="C38" s="47">
        <v>2369.8650000000002</v>
      </c>
      <c r="D38" s="48">
        <f t="shared" si="0"/>
        <v>11849.325000000001</v>
      </c>
    </row>
    <row r="39" spans="1:4">
      <c r="A39" s="3" t="s">
        <v>190</v>
      </c>
      <c r="B39" s="46">
        <v>560</v>
      </c>
      <c r="C39" s="47">
        <v>113.37</v>
      </c>
      <c r="D39" s="48">
        <f t="shared" si="0"/>
        <v>63487.200000000004</v>
      </c>
    </row>
    <row r="40" spans="1:4">
      <c r="A40" s="3" t="s">
        <v>191</v>
      </c>
      <c r="B40" s="46">
        <v>196</v>
      </c>
      <c r="C40" s="47">
        <v>554.07749999999999</v>
      </c>
      <c r="D40" s="48">
        <f t="shared" si="0"/>
        <v>108599.19</v>
      </c>
    </row>
    <row r="41" spans="1:4">
      <c r="A41" s="3" t="s">
        <v>192</v>
      </c>
      <c r="B41" s="46">
        <v>281.5</v>
      </c>
      <c r="C41" s="47">
        <v>321.01499999999999</v>
      </c>
      <c r="D41" s="48">
        <f t="shared" si="0"/>
        <v>90365.722499999989</v>
      </c>
    </row>
    <row r="42" spans="1:4">
      <c r="A42" s="3" t="s">
        <v>193</v>
      </c>
      <c r="B42" s="46">
        <v>260</v>
      </c>
      <c r="C42" s="47">
        <v>215.73</v>
      </c>
      <c r="D42" s="48">
        <f t="shared" si="0"/>
        <v>56089.799999999996</v>
      </c>
    </row>
    <row r="43" spans="1:4">
      <c r="A43" s="3" t="s">
        <v>194</v>
      </c>
      <c r="B43" s="46">
        <v>76</v>
      </c>
      <c r="C43" s="47">
        <v>287.95499999999998</v>
      </c>
      <c r="D43" s="48">
        <f t="shared" si="0"/>
        <v>21884.579999999998</v>
      </c>
    </row>
    <row r="44" spans="1:4">
      <c r="A44" s="4" t="s">
        <v>195</v>
      </c>
      <c r="B44" s="46">
        <v>22</v>
      </c>
      <c r="C44" s="47">
        <v>3011.25</v>
      </c>
      <c r="D44" s="48">
        <f t="shared" si="0"/>
        <v>66247.5</v>
      </c>
    </row>
    <row r="45" spans="1:4">
      <c r="A45" s="3" t="s">
        <v>196</v>
      </c>
      <c r="B45" s="46">
        <v>19.899999999999999</v>
      </c>
      <c r="C45" s="47">
        <v>2432.5425</v>
      </c>
      <c r="D45" s="48">
        <f t="shared" si="0"/>
        <v>48407.59575</v>
      </c>
    </row>
    <row r="46" spans="1:4">
      <c r="A46" s="3" t="s">
        <v>197</v>
      </c>
      <c r="B46" s="46">
        <v>335</v>
      </c>
      <c r="C46" s="47">
        <v>149.6925</v>
      </c>
      <c r="D46" s="48">
        <f t="shared" si="0"/>
        <v>50146.987499999996</v>
      </c>
    </row>
    <row r="47" spans="1:4">
      <c r="A47" s="4" t="s">
        <v>198</v>
      </c>
      <c r="B47" s="46">
        <v>443</v>
      </c>
      <c r="C47" s="47">
        <v>118.59</v>
      </c>
      <c r="D47" s="48">
        <f t="shared" si="0"/>
        <v>52535.37</v>
      </c>
    </row>
    <row r="48" spans="1:4">
      <c r="A48" s="3" t="s">
        <v>199</v>
      </c>
      <c r="B48" s="46">
        <v>203.8</v>
      </c>
      <c r="C48" s="47">
        <v>263.33249999999998</v>
      </c>
      <c r="D48" s="48">
        <f t="shared" si="0"/>
        <v>53667.163500000002</v>
      </c>
    </row>
    <row r="49" spans="1:4">
      <c r="A49" s="3" t="s">
        <v>200</v>
      </c>
      <c r="B49" s="46">
        <v>338</v>
      </c>
      <c r="C49" s="47">
        <v>176.46</v>
      </c>
      <c r="D49" s="48">
        <f t="shared" si="0"/>
        <v>59643.48</v>
      </c>
    </row>
    <row r="50" spans="1:4">
      <c r="A50" s="32" t="s">
        <v>201</v>
      </c>
      <c r="B50" s="46">
        <v>1</v>
      </c>
      <c r="C50" s="47">
        <v>2973.75</v>
      </c>
      <c r="D50" s="48">
        <f t="shared" si="0"/>
        <v>2973.75</v>
      </c>
    </row>
    <row r="51" spans="1:4">
      <c r="A51" s="6" t="s">
        <v>202</v>
      </c>
      <c r="B51" s="46">
        <v>37</v>
      </c>
      <c r="C51" s="47">
        <v>983.88749999999993</v>
      </c>
      <c r="D51" s="48">
        <f t="shared" si="0"/>
        <v>36403.837499999994</v>
      </c>
    </row>
    <row r="52" spans="1:4">
      <c r="A52" s="4" t="s">
        <v>203</v>
      </c>
      <c r="B52" s="46">
        <v>145</v>
      </c>
      <c r="C52" s="47">
        <v>337.5</v>
      </c>
      <c r="D52" s="48">
        <f t="shared" si="0"/>
        <v>48937.5</v>
      </c>
    </row>
    <row r="53" spans="1:4">
      <c r="A53" s="3" t="s">
        <v>204</v>
      </c>
      <c r="B53" s="46">
        <v>41</v>
      </c>
      <c r="C53" s="47">
        <v>1031.25</v>
      </c>
      <c r="D53" s="48">
        <f t="shared" si="0"/>
        <v>42281.25</v>
      </c>
    </row>
    <row r="54" spans="1:4">
      <c r="A54" s="3" t="s">
        <v>205</v>
      </c>
      <c r="B54" s="46">
        <v>383</v>
      </c>
      <c r="C54" s="47">
        <v>112.17</v>
      </c>
      <c r="D54" s="48">
        <f t="shared" si="0"/>
        <v>42961.11</v>
      </c>
    </row>
    <row r="55" spans="1:4">
      <c r="D55" s="20">
        <f>SUM(D2:D54)</f>
        <v>10724788.036499999</v>
      </c>
    </row>
    <row r="56" spans="1:4">
      <c r="A56" s="52" t="s">
        <v>206</v>
      </c>
    </row>
    <row r="57" spans="1:4">
      <c r="A57" s="18" t="s">
        <v>214</v>
      </c>
    </row>
    <row r="58" spans="1:4">
      <c r="A58" s="56" t="s">
        <v>220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tabSelected="1" view="pageBreakPreview" zoomScaleNormal="100" zoomScaleSheetLayoutView="100" workbookViewId="0">
      <selection activeCell="C12" sqref="C12"/>
    </sheetView>
  </sheetViews>
  <sheetFormatPr defaultRowHeight="15"/>
  <cols>
    <col min="1" max="1" width="75.7109375" style="21" customWidth="1"/>
    <col min="2" max="2" width="6.5703125" style="21" bestFit="1" customWidth="1"/>
    <col min="3" max="3" width="9.85546875" style="21" bestFit="1" customWidth="1"/>
    <col min="4" max="4" width="11.28515625" style="21" bestFit="1" customWidth="1"/>
  </cols>
  <sheetData>
    <row r="1" spans="1:4">
      <c r="A1" s="43" t="s">
        <v>207</v>
      </c>
      <c r="B1" s="43" t="s">
        <v>0</v>
      </c>
      <c r="C1" s="44" t="s">
        <v>211</v>
      </c>
      <c r="D1" s="44" t="s">
        <v>212</v>
      </c>
    </row>
    <row r="2" spans="1:4">
      <c r="A2" s="45" t="s">
        <v>145</v>
      </c>
      <c r="B2" s="46">
        <v>552</v>
      </c>
      <c r="C2" s="47">
        <v>1725</v>
      </c>
      <c r="D2" s="48">
        <f>B2*C2</f>
        <v>952200</v>
      </c>
    </row>
    <row r="3" spans="1:4">
      <c r="A3" s="45" t="s">
        <v>146</v>
      </c>
      <c r="B3" s="46">
        <v>542</v>
      </c>
      <c r="C3" s="47">
        <v>1563.75</v>
      </c>
      <c r="D3" s="48">
        <f t="shared" ref="D3:D10" si="0">B3*C3</f>
        <v>847552.5</v>
      </c>
    </row>
    <row r="4" spans="1:4">
      <c r="A4" s="45" t="s">
        <v>147</v>
      </c>
      <c r="B4" s="46">
        <v>537</v>
      </c>
      <c r="C4" s="47">
        <v>1200</v>
      </c>
      <c r="D4" s="48">
        <f t="shared" si="0"/>
        <v>644400</v>
      </c>
    </row>
    <row r="5" spans="1:4">
      <c r="A5" s="45" t="s">
        <v>148</v>
      </c>
      <c r="B5" s="46">
        <v>1170</v>
      </c>
      <c r="C5" s="47">
        <v>252.75</v>
      </c>
      <c r="D5" s="48">
        <f t="shared" si="0"/>
        <v>295717.5</v>
      </c>
    </row>
    <row r="6" spans="1:4">
      <c r="A6" s="45" t="s">
        <v>149</v>
      </c>
      <c r="B6" s="46">
        <v>1</v>
      </c>
      <c r="C6" s="47">
        <v>176115</v>
      </c>
      <c r="D6" s="48">
        <f t="shared" si="0"/>
        <v>176115</v>
      </c>
    </row>
    <row r="7" spans="1:4">
      <c r="A7" s="32" t="s">
        <v>150</v>
      </c>
      <c r="B7" s="46">
        <v>3</v>
      </c>
      <c r="C7" s="47">
        <v>46480.5</v>
      </c>
      <c r="D7" s="48">
        <f t="shared" si="0"/>
        <v>139441.5</v>
      </c>
    </row>
    <row r="8" spans="1:4">
      <c r="A8" s="45" t="s">
        <v>151</v>
      </c>
      <c r="B8" s="46">
        <v>3400</v>
      </c>
      <c r="C8" s="47">
        <v>15</v>
      </c>
      <c r="D8" s="48">
        <f t="shared" si="0"/>
        <v>51000</v>
      </c>
    </row>
    <row r="9" spans="1:4">
      <c r="A9" s="32" t="s">
        <v>152</v>
      </c>
      <c r="B9" s="46">
        <v>1781</v>
      </c>
      <c r="C9" s="47">
        <v>25.5</v>
      </c>
      <c r="D9" s="48">
        <f t="shared" si="0"/>
        <v>45415.5</v>
      </c>
    </row>
    <row r="10" spans="1:4">
      <c r="A10" s="41" t="s">
        <v>153</v>
      </c>
      <c r="B10" s="46">
        <v>1</v>
      </c>
      <c r="C10" s="47">
        <v>97499.998649999994</v>
      </c>
      <c r="D10" s="48">
        <f t="shared" si="0"/>
        <v>97499.998649999994</v>
      </c>
    </row>
    <row r="11" spans="1:4">
      <c r="A11" s="42"/>
      <c r="B11" s="49"/>
      <c r="C11" s="50"/>
      <c r="D11" s="51">
        <f>SUM(D2:D10)</f>
        <v>3249341.99865</v>
      </c>
    </row>
    <row r="12" spans="1:4">
      <c r="A12" s="52" t="s">
        <v>206</v>
      </c>
      <c r="B12" s="53"/>
      <c r="C12" s="53"/>
      <c r="D12" s="53"/>
    </row>
    <row r="13" spans="1:4">
      <c r="A13" s="18" t="s">
        <v>213</v>
      </c>
      <c r="B13" s="53"/>
      <c r="C13" s="53"/>
      <c r="D13" s="53"/>
    </row>
    <row r="14" spans="1:4">
      <c r="A14" s="56" t="s">
        <v>221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Воробев</vt:lpstr>
      <vt:lpstr>Галкин</vt:lpstr>
      <vt:lpstr>Дядин</vt:lpstr>
      <vt:lpstr>Стилианиди</vt:lpstr>
      <vt:lpstr>Яшкин</vt:lpstr>
      <vt:lpstr>Федорович</vt:lpstr>
      <vt:lpstr>Воробев!Заголовки_для_печати</vt:lpstr>
      <vt:lpstr>Галкин!Заголовки_для_печати</vt:lpstr>
      <vt:lpstr>Дядин!Заголовки_для_печати</vt:lpstr>
      <vt:lpstr>Стилианиди!Заголовки_для_печати</vt:lpstr>
      <vt:lpstr>Яшкин!Заголовки_для_печати</vt:lpstr>
      <vt:lpstr>Воробев!Область_печати</vt:lpstr>
      <vt:lpstr>Галкин!Область_печати</vt:lpstr>
      <vt:lpstr>Дядин!Область_печати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mlakhtionov</dc:creator>
  <cp:lastModifiedBy>vfetisov</cp:lastModifiedBy>
  <dcterms:created xsi:type="dcterms:W3CDTF">2012-04-18T05:19:32Z</dcterms:created>
  <dcterms:modified xsi:type="dcterms:W3CDTF">2012-04-18T07:02:35Z</dcterms:modified>
</cp:coreProperties>
</file>