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DG\Downloads\"/>
    </mc:Choice>
  </mc:AlternateContent>
  <bookViews>
    <workbookView xWindow="0" yWindow="0" windowWidth="28800" windowHeight="12435" tabRatio="756" activeTab="3"/>
  </bookViews>
  <sheets>
    <sheet name="Тумбы ТС" sheetId="1" r:id="rId1"/>
    <sheet name="Верстаки ВСТ  L 1200 " sheetId="3" r:id="rId2"/>
    <sheet name="Шкафы Инструментальные" sheetId="8" r:id="rId3"/>
    <sheet name="Рабочие места" sheetId="9" r:id="rId4"/>
  </sheets>
  <definedNames>
    <definedName name="Z_8C24A862_B092_4D49_A927_8CD2434CBFF0_.wvu.PrintArea" localSheetId="1" hidden="1">'Верстаки ВСТ  L 1200 '!$A$1:$I$47</definedName>
    <definedName name="Z_8C24A862_B092_4D49_A927_8CD2434CBFF0_.wvu.PrintArea" localSheetId="3" hidden="1">'Рабочие места'!$A$1:$F$72</definedName>
    <definedName name="Z_8C24A862_B092_4D49_A927_8CD2434CBFF0_.wvu.PrintArea" localSheetId="0" hidden="1">'Тумбы ТС'!$A$1:$I$71</definedName>
    <definedName name="_xlnm.Print_Area" localSheetId="1">'Верстаки ВСТ  L 1200 '!$A$1:$I$47</definedName>
    <definedName name="_xlnm.Print_Area" localSheetId="3">'Рабочие места'!$A$1:$H$72</definedName>
    <definedName name="_xlnm.Print_Area" localSheetId="0">'Тумбы ТС'!$A$1:$I$71</definedName>
  </definedNames>
  <calcPr calcId="152511"/>
  <customWorkbookViews>
    <customWorkbookView name="Кирилл - Личное представление" guid="{8C24A862-B092-4D49-A927-8CD2434CBFF0}" mergeInterval="0" personalView="1" maximized="1" xWindow="-8" yWindow="-8" windowWidth="1456" windowHeight="886" tabRatio="756" activeSheetId="14"/>
  </customWorkbookViews>
</workbook>
</file>

<file path=xl/calcChain.xml><?xml version="1.0" encoding="utf-8"?>
<calcChain xmlns="http://schemas.openxmlformats.org/spreadsheetml/2006/main">
  <c r="I19" i="3" l="1"/>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18" i="3"/>
  <c r="I18" i="1"/>
  <c r="I19" i="1"/>
  <c r="I20" i="1"/>
  <c r="I21" i="1"/>
  <c r="I22" i="1"/>
  <c r="I23" i="1"/>
  <c r="I24" i="1"/>
  <c r="I17" i="1"/>
  <c r="H8" i="9"/>
  <c r="H9" i="9"/>
  <c r="H10" i="9"/>
  <c r="H11" i="9"/>
  <c r="H12" i="9"/>
  <c r="H13" i="9"/>
  <c r="H14" i="9"/>
  <c r="H15" i="9"/>
  <c r="H16" i="9"/>
  <c r="H17" i="9"/>
  <c r="H18" i="9"/>
  <c r="H19" i="9"/>
  <c r="H20" i="9"/>
  <c r="H21" i="9"/>
  <c r="H7" i="9"/>
  <c r="I9" i="8"/>
  <c r="I10" i="8"/>
  <c r="I11" i="8"/>
  <c r="I12" i="8"/>
  <c r="I13" i="8"/>
  <c r="I14" i="8"/>
  <c r="I15" i="8"/>
  <c r="I16" i="8"/>
  <c r="I17" i="8"/>
  <c r="I18" i="8"/>
  <c r="I19" i="8"/>
  <c r="I20" i="8"/>
  <c r="I21" i="8"/>
  <c r="I8" i="8"/>
</calcChain>
</file>

<file path=xl/sharedStrings.xml><?xml version="1.0" encoding="utf-8"?>
<sst xmlns="http://schemas.openxmlformats.org/spreadsheetml/2006/main" count="220" uniqueCount="143">
  <si>
    <t>вид</t>
  </si>
  <si>
    <t>модель</t>
  </si>
  <si>
    <t>ширина мм</t>
  </si>
  <si>
    <t>глубина</t>
  </si>
  <si>
    <t>высота</t>
  </si>
  <si>
    <t>покрытие</t>
  </si>
  <si>
    <t>описание</t>
  </si>
  <si>
    <t>цена</t>
  </si>
  <si>
    <t>полимерно-порошковое</t>
  </si>
  <si>
    <t>Верстаки серии ВСТ (L 1200)</t>
  </si>
  <si>
    <t>цена (сварной/ разборный)</t>
  </si>
  <si>
    <t>ВСТ 12/10</t>
  </si>
  <si>
    <t>ВСТ 12/20</t>
  </si>
  <si>
    <t>ВСТ 12/30</t>
  </si>
  <si>
    <t xml:space="preserve"> ВСТ 12/40</t>
  </si>
  <si>
    <t xml:space="preserve"> ВСТ 12/50</t>
  </si>
  <si>
    <t>ВСТ 12/60</t>
  </si>
  <si>
    <t xml:space="preserve"> ВСТ 12/70</t>
  </si>
  <si>
    <t>ВСТ 12/22</t>
  </si>
  <si>
    <t>ВСТ 12/26</t>
  </si>
  <si>
    <t xml:space="preserve"> ВСТ 12/54</t>
  </si>
  <si>
    <t>*Стоимость в данном случае просчитывается индивидуально.</t>
  </si>
  <si>
    <t>Вид</t>
  </si>
  <si>
    <t>Стол электромонтажника СПЭ - 1</t>
  </si>
  <si>
    <t>ПО ЖЕЛАНИЮ КЛИЕНТА РАБОЧИЕ МЕСТА   МОГУТ БЫТЬ ИЗГОТОВЛЕНЫ ПО  ЭСКИЗАМ И РАЗМЕРАМ  ЗАКАЗЧИКА В ЛЮБОЙ КОМПЛЕКТАЦИИ*</t>
  </si>
  <si>
    <t>ТС - 1</t>
  </si>
  <si>
    <t>сварная тумба из металла с распашной дверцей на замке и двумя полками внутри, столешница 1мм лист металла снизу фанера 24мм.</t>
  </si>
  <si>
    <t>ТС - 2</t>
  </si>
  <si>
    <t>ТС - 3</t>
  </si>
  <si>
    <t>ТС - 4</t>
  </si>
  <si>
    <t>ТС - 5</t>
  </si>
  <si>
    <t>ТС - 6</t>
  </si>
  <si>
    <t>ТС - 7</t>
  </si>
  <si>
    <t>ТС - 8</t>
  </si>
  <si>
    <t>Шкафы Инструментальные L 500</t>
  </si>
  <si>
    <t>ШИ 1/2</t>
  </si>
  <si>
    <t>Низ- Тумба №1                            Верх- Тумба №2</t>
  </si>
  <si>
    <t>ШИ 2/2</t>
  </si>
  <si>
    <t>Низ- Тумба №2                           Верх- Тумба №2</t>
  </si>
  <si>
    <t>Низ- Тумба №3                          Верх- Тумба №2</t>
  </si>
  <si>
    <t>Низ- Тумба №4                          Верх- Тумба №2</t>
  </si>
  <si>
    <t>Низ- Тумба № 2 и 6                       Верх- Тумба №2 две штуки</t>
  </si>
  <si>
    <t>Низ- Тумба № 5 две штуки                      Верх- Тумба №2 две штуки</t>
  </si>
  <si>
    <t>Низ- Тумба № 5 и 3                      Верх- Тумба №2 две штуки</t>
  </si>
  <si>
    <t xml:space="preserve"> ВСТ 12/25</t>
  </si>
  <si>
    <t xml:space="preserve"> ВСТ 12/11</t>
  </si>
  <si>
    <t xml:space="preserve"> ВСТ 12/21</t>
  </si>
  <si>
    <t>*Покрытие рабочих мест - порошково-полимерное</t>
  </si>
  <si>
    <t>глубина мм</t>
  </si>
  <si>
    <t>высота мм</t>
  </si>
  <si>
    <t>стол слесаря сборщика СПСС-1</t>
  </si>
  <si>
    <t>стол слесаря сборщика СПСС-2</t>
  </si>
  <si>
    <t>Стол радиомеханика СПР-1</t>
  </si>
  <si>
    <t>Стол Автомеханика СПА-1</t>
  </si>
  <si>
    <t xml:space="preserve"> ВСТ 12/72</t>
  </si>
  <si>
    <t xml:space="preserve">Металлическая мебель </t>
  </si>
  <si>
    <t>верстак слесарный двухтумбовый, 2 мелких ящика и 2 распашные дверцы с замком, 4 внутренние полки (фанера), столешница 1 мм металла под ним 24 мм фанера.</t>
  </si>
  <si>
    <t>верстак слесарный двухтумбовый, ящики, дверь распашная с замком, две внутренние полки (фанера), столешница 1 мм металла под ним 24мм. фанера,максимальная нагрузка 550кг.</t>
  </si>
  <si>
    <t xml:space="preserve">верстак слесарный однотумбовый, мелкий ящик, дверь распашная с замком, две внутренние полки (фанера), столешница 1 мм металла под ним 24 мм фанера. </t>
  </si>
  <si>
    <t>верстак слесарный однотумбовый, мелкий и крупный ящик, дверь распашная с замком, одна внутренняя полка (фанера), столешница 1 мм металла под ним 24 мм фанера.</t>
  </si>
  <si>
    <t>верстак слесарный однотумбовый, мелкий ящик и 3 крупных ящика, столешница 1 мм металла под ним 24 мм фанера.</t>
  </si>
  <si>
    <t>верстак слесарный однотумбовый, 3 мелких ящика и 2 крупных ящика, столешница 1 мм металла под ним 24 мм фанера.</t>
  </si>
  <si>
    <t>верстак слесарный однотумбовый, 6 мелких ящиков и крупный ящик, столешница 1 мм металла под ним 24 мм фанера.</t>
  </si>
  <si>
    <t>верстак слесарный двухтумбовый, две распашные дверцы с замком, 4 внутренние полки (фанера), столешница 1 мм металла под ним 24 мм фанера.</t>
  </si>
  <si>
    <t>верстак слесарный двухтумбовый, мелкий ящик и две распашные дверцы с замком, 4 внутренние полки (фанера), столешница 1 мм металла под ним 24 мм фанера.</t>
  </si>
  <si>
    <t>верстак слесарный двухтумбовый, 4 мелких ящика и 5 крупных ящиков, дверь распашная с замком, две внутренние полки (фанера), столешница 1 мм металла под ним 24мм. фанера.</t>
  </si>
  <si>
    <t>верстак слесарный  двухтумбовый, 6 мелких ящиков и крупный ящик, дверь распашная с замком, две внутренние полки (фанера), столешница 1 мм металла под ним 24 мм фанера.</t>
  </si>
  <si>
    <t>верстак слесарный двухтумбовый, 4 мелких ящика и 5 крупных ящиков, столешница 1 мм металла под ним 24 мм фанера.</t>
  </si>
  <si>
    <t>сварная тумба из металла с мелким и крупным ящиком и распашной дверцей на замке с одной полкой внутри, столешница 1мм лист металла снизу фанера 24мм.</t>
  </si>
  <si>
    <t>сварная тумба из металла с мелким и 3 крупными ящиками, столешница 1мм лист металла снизу фанера 24мм.</t>
  </si>
  <si>
    <t>сварная тумба из металла с 6 мелкими и одним крупным ящиком, столешница 1мм лист металла снизу фанера 24мм.</t>
  </si>
  <si>
    <t>сварная тумба из металла с 7 мелкими ящиками, столешница 1мм лист металла снизу фанера 24мм.</t>
  </si>
  <si>
    <t>сварная тумба из металла с одним мелким и 3 крупными ящиками и распашной дверцей на замке, столешница 1мм лист металла снизу фанера 24мм.</t>
  </si>
  <si>
    <t>сварная тумба из металла с 3 мелкими и 2 крупными ящиками, столешница 1мм лист металла снизу фанера 24мм.</t>
  </si>
  <si>
    <t>сварная тумба из металла смелким выдвижным ящиком и распашной дверцей на замке с двумя полками внутри, столешница 1мм лист металла снизу фанера 24мм.</t>
  </si>
  <si>
    <t xml:space="preserve">Тумбы слесарные сварные ТС </t>
  </si>
  <si>
    <t>Низ- Тумба № 2, № 4 и № 1 Верх- Тумба №2 три штуки</t>
  </si>
  <si>
    <t>Низ- Тумба № 6, № 4 и № 2 Верх- Тумба №2 три штуки</t>
  </si>
  <si>
    <t>Низ- Тумба № 3 четыре штуки Верх- Тумба №2 четыре штуки</t>
  </si>
  <si>
    <t>Низ- Тумба № 5 и две № 2 Верх- Тумба №2 Столешница 1000х550 (фанера 24 мм. + лист металла 1мм.)</t>
  </si>
  <si>
    <t>Низ- Тумба № 6; Верх- Тумба №2; Столешница с опорой  1000х550  (фанера 24 мм. + лист металла 1мм.)</t>
  </si>
  <si>
    <t>Низ- Тумба № 2 две штуки; Верх- Тумба №2 две штуки.  Столешница с опорой  500х550  (фанера 24 мм. + лист металла 1мм.)</t>
  </si>
  <si>
    <t>Стол электромонтажника СПЭ - 4</t>
  </si>
  <si>
    <t>Рабочее место Монтажника СПМо-2</t>
  </si>
  <si>
    <t>Рабочее место Монтажника СПМо-3</t>
  </si>
  <si>
    <t>Рабочее место Монтажника СПМо-1</t>
  </si>
  <si>
    <t>Конструкция стола цельносварная выполненна из профильной трубы. Стол укомплектован тумбой серии ТС с 2 маленькими и одним крупным ящиком. Защитный экран выполнен из квадратного профиля с дополнительной полкой, оснащен розеткой на 5 вилок и лампой дневного освещения над рабочей поверхностью стола. Столешница состоит из текстолита (толщиной 4мм), под ним фанера (толщиной 24мм), По периметру стелешницы установлен алюминиевый молдинг. Максимальная равномерно распределенная нагрузка на столешницу 550 кг.</t>
  </si>
  <si>
    <t xml:space="preserve">Столешница состоит из текстолита (толщиной 4мм), под ним фанера (толщиной 24мм), По периметру столешницы установлен алюминиевый молдинг. Тумба слесарная серии ТС с распашной дверцей на замке и внутренней фанерной полкой.Стол СПЭ-4 можно укомплектовать любой тумбой ТС из модельного ряда, а также установить дополнительную тумбу ТС. Защитный экран оборудован четырьмя металлическими полками, а также укомплектован лампой дневного освещения над рабочей поверхностью и розеткой на пять вилок.
</t>
  </si>
  <si>
    <t xml:space="preserve">Конструкция стола цельносварная выполнена из профильной трубы. Защитный экран с дополнительными бортами так же выполнен из квадратного профиля. Рабочее место слесаря-сборщика оснащено розеткой на 5 вилок и лампой дневного света. Столешница состоит из текстолита (толщиной 4мм), под ним фанера (толщиной 24мм). По периметру столешницы установлен алюминиевый молдинг. Максимальная равномерно распределенная нагрузка на столешницу 550 кг. </t>
  </si>
  <si>
    <t>Конструкция стола цельносварная выполнена из профильной трубы. Стол укомплектован тумбой серии ТС с распашной дверцей на замке и тремя выдвижными ящиками. По вашему желанию тумба может быть выполнена с шариковыми полновыдвижными направляющими. Защитный экран с дополнительными бортами так же выполнен из квадратного профиля. Рабочее место слесаря-сборщика оснащено розеткой на 5 вилок и лампой дневного света. Столешница состоит из фанеры (толщиной 24мм), покрытой листом металла толщиной 1 мм. Максимальная равномерно распределенная нагрузка на столешницу 550 кг.</t>
  </si>
  <si>
    <t xml:space="preserve">Конструкция стола состоит из тумбы слесарной серии ТС (один ящик и распашная дверца на замке) с внутренней фанерной полкой посередине. СПП-1 дополнительно оснащен: лампой дневного света над рабочей поверхностью, розеткой на 5 вилок, установленной на защитном экране. Защитный экран укомплектован вентиляционным отверстием посередине. Столешница состоит из текстолита (толщиной 4мм), под ним фанера (толщиной 24мм), По периметру столешницы установлен алюминиевый молдинг. Максимальная равномерно распределенная нагрузка на столешницу 550 кг. По желанию возможно укомплектовать стол вытяжкой. 
</t>
  </si>
  <si>
    <t xml:space="preserve">Конструкция стола цельносварная, состоит из тумбы серии ТС (5 ящиков из них 3 неглубоких и 2 глубоких). Защитный экран – цельносварной каркас из профильной трубы, обшитый листом металла и укопмплектован розеткой на пять вилок. Столешница состоит из текстолита (толщиной 4мм), под ним фанера (толщиной 24мм), По периметру стелешницы установлен алюминиевый молдинг. В столе предусмотрены отверстия для установки вытяжки. Стол окрашен полимерно-порошковой краской (цвет по каталогу RAL). Максимальная равномерно распределенная нагрузка на столешницу 550кг. По желанию возможно укомплектовать стол вытяжкой. 
</t>
  </si>
  <si>
    <t xml:space="preserve">Конструкция данного стола позволяет производить работы с большими деталями за счет увеличение размеров столешницы и экрана. Стол автомеханика СПА-1 цельносварной, что придает жесткость конструкции. Столешница состоит из металлического листа (толщиной 1-20 мм), под ним фанера (толщиной 24мм). Равномерно распределенная нагрузка на столешницу до 700 кг. Стол может быть укомплектован любыми слесарными тумбами ТС. Ящики в тумбах серии ТС по Вашему желанию могут быть укомплектованы шариковыми полновыдвижными телескопическими направляющими. Нагрузка на ящик составляет до 50 кг. </t>
  </si>
  <si>
    <t xml:space="preserve">Цельносварная металлическая конструкция, может использоваться как рабочее место электромонтажника.  Столешница состоит из текстолита (толщиной 4мм), под ним фанера (толщиной 24мм), по периметру столешницы установлен алюминиевый молдинг. Тумба слесарная серии ТС с распашной дверцей на замке и внутренней полкой. Стол СПЭ-1 можно укомплектовать любой тумбой ТС из модельного ряда, а также установить дополнительную тумбу ТС. Защитный экран состоит из двух частей: одна часть имеет три открытых полки, вторая - две распашные дверцы с замком и с внутренними полками. Также он укомплектован лампой дневного освещения над рабочей поверхностью и розеткой на пять вилок. Максимальная равномерно распределенная нагрузка на столешницу - 550 кг.  </t>
  </si>
  <si>
    <t xml:space="preserve">Стол предназначен для организации рабочего места на производственных предприятиях. Столешница состоит из текстолита (толщиной 4мм), под ним фанера (толщиной 24мм), По периметру столешницы установлен алюминиевый молдинг. Тумба слесарная серии ТС с выдвижным ящиком и одной распашной дверцей на замке и внутренней фанерной полкой. Выдвижной ящик может быть доукомплектован шариковыми полновыдвижными направляющими. Стол можно укомплектовать любой тумбой ТС из модельного ряда, а также установить дополнительную тумбу ТС. Защитный экран укомплектован лампой дневного освещения, розеткой на 5 вилок, конструкция защитного экрана цельносварная обшитая листом металла с дополнительными бортами по бокам. Максимальная равномерно распределенная нагрузка на столешницу 550кг. </t>
  </si>
  <si>
    <t xml:space="preserve">Конструкция стола цельносварная выполнена из профильной трубы. Стол укомплектован тумбой серии ТС с дверцей на замке и фанерной полкой внутри. Защитный экран выполнен из квадратного профиля с дополнительной полкой, оснащен розеткой на 5 вилок и лампой дневного освещения над рабочей поверхностью стола. Столешница состоит из текстолита (толщиной 4мм), под ним фанера (толщиной 24мм), По периметру столешницы установлен алюминиевый молдинг. Максимальная равномерно распределенная нагрузка на столешницу 550 кг. </t>
  </si>
  <si>
    <t>стол радиомонтажника и радиомеханика      СПРР-1</t>
  </si>
  <si>
    <t>Конструкция стола цельносварная выполненна из профильной трубы. Защитный экран выполнен из квадратного профиля с дополнительной полкой, оснащен розеткой на 5 вилок и лампой дневного освещения над рабочей поверхностью стола. Столешница состоит из текстолита (толщиной 4мм), под ним фанера (толщиной 24мм), По периметру стелешницы установлен алюминиевый молдинг. Максимальная равномерно распределенная нагрузка на столешницу 550 кг.</t>
  </si>
  <si>
    <t>Низ- Тумба № 1 две штуки Верх- Тумба №2 две штуки</t>
  </si>
  <si>
    <t>Если Вы не подобрали Шкаф нужной Вам комплектации, из выше предложенных, то Вы можите смоделировать его сами. Наши шкафы собираются из тумб серии ТС, что позволяет Вам подобрать нужные тумбы и расставить их в необходимой для Вас последовательности.</t>
  </si>
  <si>
    <t>Столы производственные</t>
  </si>
  <si>
    <t>стол паяльщика           СПП -2</t>
  </si>
  <si>
    <t>стол паяльщика           СПП - 1</t>
  </si>
  <si>
    <t>верстак слесарный двухтумбовый, 4 мелких ящика и 2 крупных ящика, двеца распашная с замком, две внутренние полки (фанера), столешница 1 мм металла под ним24мм.фанера.</t>
  </si>
  <si>
    <t>ШИ 2/3</t>
  </si>
  <si>
    <t>ШИ 2/4</t>
  </si>
  <si>
    <t>ШИ 22/11</t>
  </si>
  <si>
    <t>ШИ 22/26</t>
  </si>
  <si>
    <t>ШИ 22/53</t>
  </si>
  <si>
    <t>ШИ 22/55</t>
  </si>
  <si>
    <t>ШИ 2/252</t>
  </si>
  <si>
    <t>ШИ 2/600</t>
  </si>
  <si>
    <t>ШИ 22/220</t>
  </si>
  <si>
    <t>ШИ 222/242</t>
  </si>
  <si>
    <t>ШИ 222/542</t>
  </si>
  <si>
    <t>ШИ 2222/3333</t>
  </si>
  <si>
    <t xml:space="preserve">Размер стола 1800*750*1800\900 стол электромонтажника оснащен: тумбы слесарные под инструмент, тумба металлическая с левой стороны ниша под инструмент далее ящики выдвижные на телескопических направляющих 3 малых 2 больших, с правой стороны тумба слесарная с мелким ящиком и открывающейся дверью на замке, за дверью имеются 2 фанерные полки для инвентаря. Столешница стола производственного состоит из текстолита толщиной 4мм. под текстолитом фанера 24мм. окантована по периметру алюминиевым уголком. Защитный экран к рабочему месту имеет 2 распашные дверцы на замках за ними 2 полки с другой стороны полки по эскизу. В комплектации стола идет лампа дневного света и сетевой фильтр на 5-6 розеток. Каркас стола исполнен из профильной трубы и обшит листом металла толщиной 0,8мм.
Тумбы могут меняться местами, а также иметь другое исполнение под вариант заказчика, так же и габаритный размер стола – уточняйте у менеджеров.
</t>
  </si>
  <si>
    <t>Прочная сварная конструкция профильной трубы и обшита листом металла, позволяет выдерживать большие нагрузки на рабочие место. Столешница текстолит 4 мм. под текстолитом фанера 24мм. все это обшито алюминиевым декор – молдингом. Стол паяльщика имеет тумбу для инструментов с ящиком и дверью, за дверью расположены 2 полки, дополнительная открытая полка расположена под столешницей с право. Тумбы слесарные могут располагаться как с лево так и с право по требованию заказчика. Тумбы слесарные имеют более 8 вариантов исполнения, уточняйте у менеджера по продажам. На столе расположен защитный экран с вытяжным устройством. Вытяжное устройство расположено под столешницей и подключается к общезаводской вытяжной системе через фланец. 
Ф – фланца от 100 мм. и более. Рабочее место оснащено лампой дневного света и сетевым фильтром на 5-6 розеток.</t>
  </si>
  <si>
    <t>Стол паяльщика СПП-3</t>
  </si>
  <si>
    <t xml:space="preserve">Стандартная комплектация </t>
  </si>
  <si>
    <t>Дополнительная комплектация</t>
  </si>
  <si>
    <t>Если Вы не подобрали верстак, в нужной Вам комплектации, из выше предложенных, то Вы можете смоделировать его сами. Наши верстаки комплектуются тумбами из серии ТС, что позволит Вам подобрать нужные тумбы и расставить их в необходимой для Вас последовательности.</t>
  </si>
  <si>
    <t>Цена</t>
  </si>
  <si>
    <t>Розница</t>
  </si>
  <si>
    <t>Размер стола 1500*750*1800\900 стол электромонтажника оснащен: тумба слесарная с 5 – ю выдвижными ящиками на телескопических направляющих 3 малых 2 больших ящика под инструмент. Столешница стола производственного состоит из текстолита толщиной 4мм. под текстолитом фанера 24мм. окантована по периметру алюминиевым уголком. Защитный экран к рабочему месту имеет 2 распашные дверцы на замках за ними 2 полки с другой стороны полки по эскизу. В комплектации стола идет лампа дневного света и сетевой фильтр на 5-6 розеток. Каркас стола исполнен из профильной трубы и обшит листом металла толщиной 0,8мм.
Тумба слесарная может быть либо с правой стороны либо с левой, количество ящиков может быть изменено по запросу заказчика, также у изделия есть возможность менять общий габарит стола по индивидуальному эскизу – уточняйте у менеджеров.</t>
  </si>
  <si>
    <t>Стол электромонтажника СПЭ - 2 (НАПРАВЛЯЮЩИЕ)</t>
  </si>
  <si>
    <t>Стол электромонтажника СПЭ - 3 (НАПРАВЛЯЮЩИЕ)</t>
  </si>
  <si>
    <t>Цена со скидкой</t>
  </si>
  <si>
    <t>3. Регулируемые ножки - 200р. шт.</t>
  </si>
  <si>
    <t>А - длина столешницы (1200 мм = 12; 1600 мм = 16; 2100 мм = 21)
Б - тумбы серии ТС (пробел = 0)
Пример: Верстак ВСТ-12/40 (верстак длиной 1200 мм с тумбой ТС-4 и пробелом)
Стоимость пробела (за каждый "0" в артикуле)
Межтумбовый - 1900 р.
Концевой (с ногой) - 2850 р.</t>
  </si>
  <si>
    <t>1. Центальный замок (устанавливается с торца тумбы) - 750 р. шт.</t>
  </si>
  <si>
    <t>Каркас выполнен из профильной трубя 25*25, обшит листом металла 0,8мм. Столешница: влагостойкая фанера 24мм., металл 1мм. Ящики на металлических полозьях. Цвет: синий 5010 или 7035 серый.</t>
  </si>
  <si>
    <t>верстак слесарный однотумбовый, дверь распашная с замком, две внутренние полки (фанера)</t>
  </si>
  <si>
    <t>4. Увеличение толщины металла на столешнице. Увеличение цены за каждый миллиметр на м.п. 1102 р.</t>
  </si>
  <si>
    <t>верстак слесарный однотумбовый, 7 мелких ящиков для инструмента, столешница 1 мм металла под ним 24 мм фанера.</t>
  </si>
  <si>
    <t xml:space="preserve"> ВСТ 12/58</t>
  </si>
  <si>
    <t xml:space="preserve">Конструкция стола цельносварная выполнена из профильной трубы. Под столешницей 1 большой и один малый ящик. Выдвижные ящики могут быть доукомплектованы шариковыми полновыдвижными направляющими. Столешница: фанера 24мм обшитая листом металла от 1 до 10 мм. Конструкция защитного экрана цельносварная обшитая перфорированным листом металла с дополнительными бортами по бокам. Максимальная равномерно распределенная нагрузка на столешницу 550кг. </t>
  </si>
  <si>
    <t>5. Притворная планка - 850 р.</t>
  </si>
  <si>
    <t>2. Направляющие на 1 ящик - 385 руб.</t>
  </si>
  <si>
    <t>Каркас выполнен из профильной трубя 25*25, обшит листом металла 0,8мм. Столешница: влагостойкая фанера 24мм., металл 1мм. Ящики на металлических полозьях. Цвет по RALу: синий 5010 или 7035 серый.</t>
  </si>
  <si>
    <t>ООО "ММГ"</t>
  </si>
  <si>
    <t>8 (495) 545-42-15, 969-08-54 http://www.metmeb.ru/; e-mail:  info@metmeb.ru</t>
  </si>
  <si>
    <t>ИНН 7710927628, КПП 771001001, 125047, Москва г, Брестская 1-Я ул, дом № 33, строение 1, помещение I, комната 9</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</si>
</sst>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0"/>
      <name val="Arial"/>
    </font>
    <font>
      <sz val="10"/>
      <name val="Arial"/>
      <family val="2"/>
      <charset val="204"/>
    </font>
    <font>
      <b/>
      <sz val="12"/>
      <name val="Arial"/>
      <family val="2"/>
      <charset val="204"/>
    </font>
    <font>
      <b/>
      <sz val="14"/>
      <name val="Arial"/>
      <family val="2"/>
      <charset val="204"/>
    </font>
    <font>
      <b/>
      <sz val="10"/>
      <name val="Arial CYR"/>
    </font>
    <font>
      <sz val="10"/>
      <name val="Arial CYR"/>
    </font>
    <font>
      <b/>
      <sz val="9"/>
      <name val="Arial"/>
      <family val="2"/>
      <charset val="204"/>
    </font>
    <font>
      <sz val="9"/>
      <name val="Arial"/>
      <family val="2"/>
      <charset val="204"/>
    </font>
    <font>
      <b/>
      <sz val="16"/>
      <name val="Arial"/>
      <family val="2"/>
      <charset val="204"/>
    </font>
    <font>
      <b/>
      <sz val="9"/>
      <name val="Arial CYR"/>
    </font>
    <font>
      <sz val="9"/>
      <name val="Arial"/>
      <family val="2"/>
      <charset val="204"/>
    </font>
    <font>
      <b/>
      <sz val="12"/>
      <name val="Times New Roman"/>
      <family val="1"/>
      <charset val="204"/>
    </font>
    <font>
      <b/>
      <sz val="10"/>
      <name val="Arial"/>
      <family val="2"/>
      <charset val="204"/>
    </font>
    <font>
      <sz val="11"/>
      <name val="Arial"/>
      <family val="2"/>
      <charset val="204"/>
    </font>
    <font>
      <sz val="10"/>
      <name val="Arial"/>
      <family val="2"/>
      <charset val="204"/>
    </font>
    <font>
      <b/>
      <sz val="9"/>
      <name val="Times New Roman"/>
      <family val="1"/>
      <charset val="204"/>
    </font>
    <font>
      <sz val="8"/>
      <name val="Arial"/>
      <family val="2"/>
      <charset val="204"/>
    </font>
    <font>
      <b/>
      <sz val="10"/>
      <name val="Arial Cyr"/>
      <charset val="204"/>
    </font>
    <font>
      <b/>
      <sz val="9"/>
      <name val="Arial CYR"/>
      <charset val="204"/>
    </font>
    <font>
      <b/>
      <sz val="20"/>
      <name val="Arial"/>
      <family val="2"/>
      <charset val="204"/>
    </font>
    <font>
      <b/>
      <sz val="9"/>
      <color indexed="8"/>
      <name val="Arial"/>
      <family val="2"/>
      <charset val="204"/>
    </font>
    <font>
      <b/>
      <sz val="8"/>
      <name val="Arial Cyr"/>
      <charset val="204"/>
    </font>
    <font>
      <sz val="9"/>
      <name val="Arial CYR"/>
      <charset val="204"/>
    </font>
    <font>
      <sz val="9"/>
      <color theme="1"/>
      <name val="Arial"/>
      <family val="2"/>
      <charset val="204"/>
    </font>
    <font>
      <sz val="12"/>
      <name val="Arial CYR"/>
      <charset val="204"/>
    </font>
  </fonts>
  <fills count="5">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28">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1">
    <xf numFmtId="0" fontId="0" fillId="0" borderId="0"/>
  </cellStyleXfs>
  <cellXfs count="131">
    <xf numFmtId="0" fontId="0" fillId="0" borderId="0" xfId="0"/>
    <xf numFmtId="0" fontId="10" fillId="0" borderId="0" xfId="0" applyFont="1" applyAlignment="1">
      <alignment horizontal="center" vertical="center"/>
    </xf>
    <xf numFmtId="0" fontId="10" fillId="0" borderId="0" xfId="0" applyFont="1"/>
    <xf numFmtId="0" fontId="5" fillId="0" borderId="3" xfId="0" applyFont="1" applyBorder="1"/>
    <xf numFmtId="0" fontId="0" fillId="0" borderId="0" xfId="0" applyAlignment="1">
      <alignment horizontal="center" vertical="center" wrapText="1"/>
    </xf>
    <xf numFmtId="0" fontId="1" fillId="0" borderId="0" xfId="0" applyFont="1" applyAlignment="1">
      <alignment horizontal="center" vertical="center" wrapText="1"/>
    </xf>
    <xf numFmtId="0" fontId="4" fillId="0" borderId="3" xfId="0" applyFont="1" applyBorder="1" applyAlignment="1">
      <alignment horizontal="center" vertical="center" wrapText="1"/>
    </xf>
    <xf numFmtId="0" fontId="10" fillId="0" borderId="0" xfId="0" applyFont="1" applyAlignment="1">
      <alignment horizontal="center" vertical="center" wrapText="1"/>
    </xf>
    <xf numFmtId="0" fontId="16" fillId="0" borderId="0" xfId="0" applyFont="1"/>
    <xf numFmtId="0" fontId="0" fillId="0" borderId="0" xfId="0" applyBorder="1"/>
    <xf numFmtId="0" fontId="5" fillId="0" borderId="3" xfId="0" applyFont="1" applyBorder="1" applyAlignment="1">
      <alignment horizontal="center"/>
    </xf>
    <xf numFmtId="0" fontId="6" fillId="0" borderId="0" xfId="0" applyFont="1" applyAlignment="1">
      <alignment horizontal="center"/>
    </xf>
    <xf numFmtId="0" fontId="17" fillId="0" borderId="3"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8"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wrapText="1"/>
    </xf>
    <xf numFmtId="0" fontId="4" fillId="0" borderId="10" xfId="0" applyFont="1" applyBorder="1" applyAlignment="1">
      <alignment horizontal="center" vertical="center" wrapText="1"/>
    </xf>
    <xf numFmtId="0" fontId="3" fillId="0" borderId="11" xfId="0" applyFont="1" applyBorder="1" applyAlignment="1">
      <alignment horizontal="center" vertical="center"/>
    </xf>
    <xf numFmtId="0" fontId="3" fillId="0" borderId="0" xfId="0" applyFont="1" applyBorder="1" applyAlignment="1">
      <alignment horizontal="center" vertical="center"/>
    </xf>
    <xf numFmtId="0" fontId="8" fillId="0" borderId="0" xfId="0" applyFont="1" applyBorder="1" applyAlignment="1">
      <alignment horizontal="center" vertical="center"/>
    </xf>
    <xf numFmtId="0" fontId="7" fillId="0" borderId="0" xfId="0" applyFont="1" applyBorder="1" applyAlignment="1">
      <alignment vertical="center"/>
    </xf>
    <xf numFmtId="0" fontId="4" fillId="0" borderId="10" xfId="0" applyFont="1" applyBorder="1" applyAlignment="1">
      <alignment horizontal="center" vertical="center"/>
    </xf>
    <xf numFmtId="0" fontId="11" fillId="0" borderId="0" xfId="0" applyFont="1" applyBorder="1" applyAlignment="1">
      <alignment horizontal="center"/>
    </xf>
    <xf numFmtId="0" fontId="17" fillId="0" borderId="10" xfId="0" applyFont="1" applyBorder="1" applyAlignment="1">
      <alignment horizontal="center" vertical="center" wrapText="1"/>
    </xf>
    <xf numFmtId="0" fontId="12" fillId="0" borderId="12" xfId="0" applyFont="1" applyBorder="1" applyAlignment="1">
      <alignment horizontal="center"/>
    </xf>
    <xf numFmtId="9" fontId="12" fillId="4" borderId="14" xfId="0" applyNumberFormat="1" applyFont="1" applyFill="1" applyBorder="1" applyAlignment="1">
      <alignment horizontal="center"/>
    </xf>
    <xf numFmtId="0" fontId="18" fillId="0" borderId="9" xfId="0" applyFont="1" applyBorder="1" applyAlignment="1">
      <alignment horizontal="center" vertical="center" wrapText="1"/>
    </xf>
    <xf numFmtId="0" fontId="6" fillId="2" borderId="16" xfId="0" applyFont="1" applyFill="1" applyBorder="1" applyAlignment="1">
      <alignment horizontal="center" vertical="center" wrapText="1"/>
    </xf>
    <xf numFmtId="0" fontId="12" fillId="0" borderId="16" xfId="0" applyFont="1" applyBorder="1" applyAlignment="1">
      <alignment horizontal="center"/>
    </xf>
    <xf numFmtId="9" fontId="12" fillId="4" borderId="16" xfId="0" applyNumberFormat="1" applyFont="1" applyFill="1" applyBorder="1" applyAlignment="1">
      <alignment horizontal="center"/>
    </xf>
    <xf numFmtId="3" fontId="18" fillId="0" borderId="10" xfId="0" applyNumberFormat="1" applyFont="1" applyBorder="1" applyAlignment="1">
      <alignment horizontal="center" vertical="center" wrapText="1"/>
    </xf>
    <xf numFmtId="0" fontId="23" fillId="2" borderId="19" xfId="0" applyFont="1" applyFill="1" applyBorder="1" applyAlignment="1">
      <alignment horizontal="center" vertical="center" wrapText="1"/>
    </xf>
    <xf numFmtId="9" fontId="12" fillId="4" borderId="20" xfId="0" applyNumberFormat="1" applyFont="1" applyFill="1" applyBorder="1" applyAlignment="1">
      <alignment horizontal="center"/>
    </xf>
    <xf numFmtId="3" fontId="3" fillId="0" borderId="14" xfId="0" applyNumberFormat="1" applyFont="1" applyBorder="1" applyAlignment="1">
      <alignment horizontal="center" vertical="center"/>
    </xf>
    <xf numFmtId="3" fontId="3" fillId="0" borderId="24" xfId="0" applyNumberFormat="1" applyFont="1" applyBorder="1" applyAlignment="1">
      <alignment horizontal="center" vertical="center"/>
    </xf>
    <xf numFmtId="3" fontId="3" fillId="0" borderId="15" xfId="0" applyNumberFormat="1" applyFont="1" applyBorder="1" applyAlignment="1">
      <alignment horizontal="center" vertical="center"/>
    </xf>
    <xf numFmtId="3" fontId="3" fillId="0" borderId="14" xfId="0" applyNumberFormat="1" applyFont="1" applyBorder="1" applyAlignment="1" applyProtection="1">
      <alignment horizontal="center" vertical="center"/>
      <protection hidden="1"/>
    </xf>
    <xf numFmtId="0" fontId="19" fillId="0" borderId="0" xfId="0" applyFont="1" applyBorder="1" applyAlignment="1">
      <alignment horizontal="center" vertical="center"/>
    </xf>
    <xf numFmtId="0" fontId="3" fillId="0" borderId="0" xfId="0" applyFont="1" applyBorder="1" applyAlignment="1">
      <alignment horizontal="center" vertical="center"/>
    </xf>
    <xf numFmtId="0" fontId="9" fillId="0" borderId="6" xfId="0" applyFont="1" applyBorder="1" applyAlignment="1">
      <alignment horizontal="justify" vertical="center" wrapText="1"/>
    </xf>
    <xf numFmtId="0" fontId="9" fillId="0" borderId="12" xfId="0" applyFont="1" applyBorder="1" applyAlignment="1">
      <alignment horizontal="justify" vertical="center" wrapText="1"/>
    </xf>
    <xf numFmtId="0" fontId="20" fillId="0" borderId="8" xfId="0" applyFont="1" applyBorder="1" applyAlignment="1">
      <alignment horizontal="justify" vertical="center" wrapText="1"/>
    </xf>
    <xf numFmtId="0" fontId="9" fillId="0" borderId="5" xfId="0" applyFont="1" applyBorder="1" applyAlignment="1">
      <alignment horizontal="justify" vertical="center" wrapText="1"/>
    </xf>
    <xf numFmtId="0" fontId="4" fillId="3" borderId="9" xfId="0" applyFont="1" applyFill="1" applyBorder="1" applyAlignment="1">
      <alignment horizontal="center" vertical="center" wrapText="1"/>
    </xf>
    <xf numFmtId="3" fontId="2" fillId="0" borderId="13" xfId="0" applyNumberFormat="1" applyFont="1" applyBorder="1" applyAlignment="1">
      <alignment horizontal="center" vertical="center"/>
    </xf>
    <xf numFmtId="3" fontId="2" fillId="0" borderId="22" xfId="0" applyNumberFormat="1" applyFont="1" applyBorder="1" applyAlignment="1">
      <alignment horizontal="center" vertical="center"/>
    </xf>
    <xf numFmtId="3" fontId="2" fillId="0" borderId="23" xfId="0" applyNumberFormat="1" applyFont="1" applyBorder="1" applyAlignment="1">
      <alignment horizontal="center" vertical="center"/>
    </xf>
    <xf numFmtId="0" fontId="13" fillId="0" borderId="0" xfId="0" applyFont="1" applyBorder="1" applyAlignment="1">
      <alignment horizontal="left" vertical="center" wrapText="1"/>
    </xf>
    <xf numFmtId="0" fontId="13" fillId="0" borderId="0" xfId="0" applyFont="1" applyBorder="1" applyAlignment="1">
      <alignment horizontal="left" vertical="center" wrapText="1"/>
    </xf>
    <xf numFmtId="0" fontId="19" fillId="0" borderId="0"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top" wrapText="1"/>
    </xf>
    <xf numFmtId="0" fontId="14" fillId="0" borderId="0" xfId="0" applyFont="1" applyAlignment="1">
      <alignment horizontal="left" vertical="top" wrapText="1"/>
    </xf>
    <xf numFmtId="0" fontId="8" fillId="0" borderId="0" xfId="0" applyFont="1" applyBorder="1" applyAlignment="1">
      <alignment horizontal="center" vertical="center"/>
    </xf>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0" fillId="0" borderId="13" xfId="0" applyBorder="1"/>
    <xf numFmtId="3" fontId="18" fillId="0" borderId="17" xfId="0" applyNumberFormat="1" applyFont="1" applyBorder="1" applyAlignment="1">
      <alignment horizontal="center" vertical="center" wrapText="1"/>
    </xf>
    <xf numFmtId="0" fontId="0" fillId="0" borderId="22" xfId="0" applyBorder="1"/>
    <xf numFmtId="3" fontId="18" fillId="0" borderId="18" xfId="0" applyNumberFormat="1" applyFont="1" applyBorder="1" applyAlignment="1">
      <alignment horizontal="center" vertical="center" wrapText="1"/>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6" fillId="2" borderId="27" xfId="0" applyFont="1" applyFill="1" applyBorder="1" applyAlignment="1">
      <alignment horizontal="center" vertical="center" wrapText="1"/>
    </xf>
    <xf numFmtId="0" fontId="23" fillId="2" borderId="2" xfId="0" applyFont="1" applyFill="1" applyBorder="1" applyAlignment="1">
      <alignment horizontal="center" vertical="center" wrapText="1"/>
    </xf>
    <xf numFmtId="3" fontId="3" fillId="0" borderId="15" xfId="0" applyNumberFormat="1" applyFont="1" applyBorder="1" applyAlignment="1" applyProtection="1">
      <alignment horizontal="center" vertical="center"/>
      <protection hidden="1"/>
    </xf>
    <xf numFmtId="3" fontId="3" fillId="0" borderId="24" xfId="0" applyNumberFormat="1" applyFont="1" applyBorder="1" applyAlignment="1" applyProtection="1">
      <alignment horizontal="center" vertical="center"/>
      <protection hidden="1"/>
    </xf>
    <xf numFmtId="0" fontId="6" fillId="0" borderId="0" xfId="0" applyFont="1" applyAlignment="1">
      <alignment horizontal="center" vertical="top" wrapText="1"/>
    </xf>
    <xf numFmtId="0" fontId="5" fillId="0" borderId="22" xfId="0" applyFont="1" applyBorder="1"/>
    <xf numFmtId="0" fontId="18" fillId="0" borderId="10" xfId="0" applyFont="1" applyBorder="1" applyAlignment="1">
      <alignment horizontal="center" vertical="center"/>
    </xf>
    <xf numFmtId="0" fontId="18" fillId="0" borderId="17" xfId="0" applyFont="1" applyBorder="1" applyAlignment="1">
      <alignment horizontal="center" vertical="center"/>
    </xf>
    <xf numFmtId="0" fontId="18" fillId="0" borderId="10"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8" xfId="0" applyFont="1" applyBorder="1" applyAlignment="1">
      <alignment horizontal="center" vertical="center"/>
    </xf>
    <xf numFmtId="0" fontId="5" fillId="0" borderId="23" xfId="0" applyFont="1" applyBorder="1"/>
    <xf numFmtId="0" fontId="4" fillId="0" borderId="2" xfId="0" applyFont="1" applyBorder="1" applyAlignment="1">
      <alignment horizontal="center" vertical="center"/>
    </xf>
    <xf numFmtId="0" fontId="5" fillId="0" borderId="2" xfId="0" applyFont="1" applyBorder="1"/>
    <xf numFmtId="0" fontId="4" fillId="0" borderId="2" xfId="0" applyFont="1" applyBorder="1" applyAlignment="1">
      <alignment horizontal="center" vertical="center" wrapText="1"/>
    </xf>
    <xf numFmtId="0" fontId="5" fillId="0" borderId="4" xfId="0" applyFont="1" applyBorder="1"/>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3" fontId="24" fillId="0" borderId="17" xfId="0" applyNumberFormat="1" applyFont="1" applyBorder="1" applyAlignment="1">
      <alignment horizontal="center" vertical="center" wrapText="1"/>
    </xf>
    <xf numFmtId="3" fontId="24" fillId="0" borderId="10" xfId="0" applyNumberFormat="1" applyFont="1" applyBorder="1" applyAlignment="1">
      <alignment horizontal="center" vertical="center" wrapText="1"/>
    </xf>
    <xf numFmtId="3" fontId="24" fillId="0" borderId="18" xfId="0" applyNumberFormat="1" applyFont="1" applyBorder="1" applyAlignment="1">
      <alignment horizontal="center" vertical="center" wrapText="1"/>
    </xf>
    <xf numFmtId="0" fontId="23" fillId="2" borderId="20" xfId="0" applyFont="1" applyFill="1" applyBorder="1" applyAlignment="1">
      <alignment horizontal="center" vertical="center" wrapText="1"/>
    </xf>
    <xf numFmtId="0" fontId="15" fillId="0" borderId="25" xfId="0" applyFont="1" applyBorder="1" applyAlignment="1">
      <alignment horizontal="center" vertical="center" wrapText="1"/>
    </xf>
    <xf numFmtId="0" fontId="9" fillId="0" borderId="26" xfId="0" applyFont="1" applyBorder="1" applyAlignment="1">
      <alignment horizontal="center" vertical="center" wrapText="1"/>
    </xf>
    <xf numFmtId="0" fontId="7" fillId="2" borderId="26" xfId="0" applyFont="1" applyFill="1" applyBorder="1" applyAlignment="1">
      <alignment horizontal="center" vertical="center" wrapText="1"/>
    </xf>
    <xf numFmtId="0" fontId="0" fillId="0" borderId="21" xfId="0" applyBorder="1"/>
    <xf numFmtId="3" fontId="8" fillId="0" borderId="10" xfId="0" applyNumberFormat="1" applyFont="1" applyBorder="1" applyAlignment="1">
      <alignment horizontal="center" vertical="center"/>
    </xf>
    <xf numFmtId="0" fontId="18" fillId="0" borderId="10" xfId="0" applyFont="1" applyBorder="1" applyAlignment="1">
      <alignment horizontal="justify" vertical="center" wrapText="1"/>
    </xf>
    <xf numFmtId="0" fontId="4" fillId="0" borderId="17" xfId="0" applyFont="1" applyBorder="1" applyAlignment="1">
      <alignment horizontal="center" vertical="center"/>
    </xf>
    <xf numFmtId="0" fontId="17" fillId="0" borderId="17" xfId="0" applyFont="1" applyBorder="1" applyAlignment="1">
      <alignment horizontal="center" vertical="center" wrapText="1"/>
    </xf>
    <xf numFmtId="3" fontId="8" fillId="0" borderId="17" xfId="0" applyNumberFormat="1" applyFont="1" applyBorder="1" applyAlignment="1">
      <alignment horizontal="center" vertical="center"/>
    </xf>
    <xf numFmtId="0" fontId="15" fillId="0" borderId="22" xfId="0" applyFont="1" applyBorder="1" applyAlignment="1">
      <alignment horizontal="center" vertical="center" wrapText="1"/>
    </xf>
    <xf numFmtId="0" fontId="4" fillId="0" borderId="23" xfId="0" applyFont="1" applyBorder="1" applyAlignment="1">
      <alignment vertical="center"/>
    </xf>
    <xf numFmtId="0" fontId="4" fillId="0" borderId="18" xfId="0" applyFont="1" applyBorder="1" applyAlignment="1">
      <alignment vertical="center" wrapText="1"/>
    </xf>
    <xf numFmtId="0" fontId="17" fillId="0" borderId="18" xfId="0" applyFont="1" applyBorder="1" applyAlignment="1">
      <alignment horizontal="center" vertical="center" wrapText="1"/>
    </xf>
    <xf numFmtId="0" fontId="21" fillId="0" borderId="18" xfId="0" applyFont="1" applyBorder="1" applyAlignment="1">
      <alignment horizontal="center" vertical="center" wrapText="1"/>
    </xf>
    <xf numFmtId="3" fontId="8" fillId="0" borderId="18" xfId="0" applyNumberFormat="1" applyFont="1" applyBorder="1" applyAlignment="1">
      <alignment horizontal="center" vertical="center"/>
    </xf>
    <xf numFmtId="0" fontId="3" fillId="0" borderId="0" xfId="0" applyFont="1" applyAlignment="1">
      <alignment horizontal="center" vertical="top" wrapText="1"/>
    </xf>
    <xf numFmtId="0" fontId="12" fillId="0" borderId="0" xfId="0" applyFont="1" applyAlignment="1">
      <alignment horizontal="center" vertical="top" wrapText="1"/>
    </xf>
    <xf numFmtId="0" fontId="6" fillId="0" borderId="0" xfId="0" applyFont="1" applyAlignment="1">
      <alignment horizontal="center" vertical="top" wrapText="1"/>
    </xf>
    <xf numFmtId="0" fontId="13" fillId="0" borderId="0" xfId="0" applyFont="1" applyBorder="1" applyAlignment="1">
      <alignment horizontal="center" vertical="top" wrapText="1"/>
    </xf>
    <xf numFmtId="0" fontId="3" fillId="0" borderId="0" xfId="0" applyFont="1" applyBorder="1" applyAlignment="1">
      <alignment horizontal="center" vertical="center"/>
    </xf>
    <xf numFmtId="0" fontId="19" fillId="0" borderId="0" xfId="0" applyFont="1" applyBorder="1" applyAlignment="1">
      <alignment horizontal="center" vertical="center"/>
    </xf>
    <xf numFmtId="0" fontId="3" fillId="0" borderId="0" xfId="0" applyFont="1" applyBorder="1" applyAlignment="1">
      <alignment horizontal="center" vertical="top" wrapText="1"/>
    </xf>
    <xf numFmtId="0" fontId="13" fillId="0" borderId="0" xfId="0" applyFont="1" applyBorder="1" applyAlignment="1">
      <alignment horizontal="left" vertical="center" wrapText="1"/>
    </xf>
    <xf numFmtId="0" fontId="3" fillId="0" borderId="11" xfId="0" applyFont="1" applyBorder="1" applyAlignment="1">
      <alignment horizontal="center" vertical="center"/>
    </xf>
    <xf numFmtId="0" fontId="5" fillId="0" borderId="22" xfId="0" applyFont="1" applyBorder="1"/>
    <xf numFmtId="0" fontId="9" fillId="0" borderId="10" xfId="0" applyFont="1" applyBorder="1" applyAlignment="1">
      <alignment horizontal="center" vertical="center" wrapText="1"/>
    </xf>
    <xf numFmtId="0" fontId="22" fillId="0" borderId="10" xfId="0" applyFont="1" applyBorder="1" applyAlignment="1">
      <alignment horizontal="center" vertical="center" wrapText="1"/>
    </xf>
    <xf numFmtId="0" fontId="9" fillId="0" borderId="10" xfId="0" applyFont="1" applyBorder="1" applyAlignment="1">
      <alignment horizontal="center" vertical="center"/>
    </xf>
    <xf numFmtId="0" fontId="5" fillId="0" borderId="22" xfId="0" applyFont="1" applyBorder="1" applyAlignment="1">
      <alignment horizontal="center"/>
    </xf>
    <xf numFmtId="0" fontId="5" fillId="0" borderId="23" xfId="0" applyFont="1" applyBorder="1" applyAlignment="1">
      <alignment horizontal="center"/>
    </xf>
    <xf numFmtId="0" fontId="8" fillId="0" borderId="0" xfId="0" applyFont="1" applyBorder="1" applyAlignment="1">
      <alignment horizontal="center" vertical="center"/>
    </xf>
    <xf numFmtId="0" fontId="9" fillId="0" borderId="17" xfId="0" applyFont="1" applyBorder="1" applyAlignment="1">
      <alignment horizontal="center" vertical="center" wrapText="1"/>
    </xf>
    <xf numFmtId="0" fontId="22" fillId="0" borderId="17"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2" xfId="0" applyFont="1" applyBorder="1" applyAlignment="1">
      <alignment horizontal="center" vertical="center" wrapText="1"/>
    </xf>
    <xf numFmtId="0" fontId="14" fillId="0" borderId="0" xfId="0" applyFont="1" applyAlignment="1">
      <alignment horizontal="left" vertical="top" wrapText="1"/>
    </xf>
    <xf numFmtId="0" fontId="9" fillId="0" borderId="18" xfId="0" applyFont="1" applyBorder="1" applyAlignment="1">
      <alignment horizontal="center" vertical="center"/>
    </xf>
    <xf numFmtId="0" fontId="9" fillId="0" borderId="18" xfId="0" applyFont="1" applyBorder="1" applyAlignment="1">
      <alignment horizontal="center" vertical="center" wrapText="1"/>
    </xf>
    <xf numFmtId="0" fontId="22" fillId="0" borderId="18" xfId="0" applyFont="1" applyBorder="1" applyAlignment="1">
      <alignment horizontal="center" vertical="center" wrapText="1"/>
    </xf>
    <xf numFmtId="0" fontId="12" fillId="0" borderId="0" xfId="0" applyFont="1" applyBorder="1" applyAlignment="1">
      <alignment horizontal="center" vertical="top" wrapText="1"/>
    </xf>
    <xf numFmtId="0" fontId="11" fillId="0" borderId="0" xfId="0" applyFont="1" applyBorder="1" applyAlignment="1">
      <alignment horizontal="center"/>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3" Type="http://schemas.openxmlformats.org/officeDocument/2006/relationships/image" Target="../media/image41.png"/><Relationship Id="rId7" Type="http://schemas.openxmlformats.org/officeDocument/2006/relationships/image" Target="../media/image45.png"/><Relationship Id="rId12" Type="http://schemas.openxmlformats.org/officeDocument/2006/relationships/image" Target="../media/image50.png"/><Relationship Id="rId2" Type="http://schemas.openxmlformats.org/officeDocument/2006/relationships/image" Target="../media/image40.jpeg"/><Relationship Id="rId1" Type="http://schemas.openxmlformats.org/officeDocument/2006/relationships/image" Target="../media/image39.jpe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5" Type="http://schemas.openxmlformats.org/officeDocument/2006/relationships/image" Target="../media/image53.jpeg"/><Relationship Id="rId10" Type="http://schemas.openxmlformats.org/officeDocument/2006/relationships/image" Target="../media/image48.png"/><Relationship Id="rId4" Type="http://schemas.openxmlformats.org/officeDocument/2006/relationships/image" Target="../media/image42.png"/><Relationship Id="rId9" Type="http://schemas.openxmlformats.org/officeDocument/2006/relationships/image" Target="../media/image47.png"/><Relationship Id="rId14"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16</xdr:row>
      <xdr:rowOff>38100</xdr:rowOff>
    </xdr:from>
    <xdr:to>
      <xdr:col>0</xdr:col>
      <xdr:colOff>1104901</xdr:colOff>
      <xdr:row>16</xdr:row>
      <xdr:rowOff>1019175</xdr:rowOff>
    </xdr:to>
    <xdr:pic>
      <xdr:nvPicPr>
        <xdr:cNvPr id="272749"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85751" y="3352800"/>
          <a:ext cx="8191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17</xdr:row>
      <xdr:rowOff>19051</xdr:rowOff>
    </xdr:from>
    <xdr:to>
      <xdr:col>0</xdr:col>
      <xdr:colOff>1219200</xdr:colOff>
      <xdr:row>17</xdr:row>
      <xdr:rowOff>1143001</xdr:rowOff>
    </xdr:to>
    <xdr:pic>
      <xdr:nvPicPr>
        <xdr:cNvPr id="272750"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7650" y="4371976"/>
          <a:ext cx="9715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18</xdr:row>
      <xdr:rowOff>9525</xdr:rowOff>
    </xdr:from>
    <xdr:to>
      <xdr:col>0</xdr:col>
      <xdr:colOff>1266825</xdr:colOff>
      <xdr:row>18</xdr:row>
      <xdr:rowOff>1200150</xdr:rowOff>
    </xdr:to>
    <xdr:pic>
      <xdr:nvPicPr>
        <xdr:cNvPr id="272751" name="Рисунок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76225" y="5753100"/>
          <a:ext cx="9906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19</xdr:row>
      <xdr:rowOff>19050</xdr:rowOff>
    </xdr:from>
    <xdr:to>
      <xdr:col>0</xdr:col>
      <xdr:colOff>1200150</xdr:colOff>
      <xdr:row>19</xdr:row>
      <xdr:rowOff>1066800</xdr:rowOff>
    </xdr:to>
    <xdr:pic>
      <xdr:nvPicPr>
        <xdr:cNvPr id="272752" name="Рисунок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85750" y="6829425"/>
          <a:ext cx="9144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276226</xdr:colOff>
      <xdr:row>20</xdr:row>
      <xdr:rowOff>19050</xdr:rowOff>
    </xdr:from>
    <xdr:to>
      <xdr:col>0</xdr:col>
      <xdr:colOff>1114426</xdr:colOff>
      <xdr:row>20</xdr:row>
      <xdr:rowOff>1085850</xdr:rowOff>
    </xdr:to>
    <xdr:pic>
      <xdr:nvPicPr>
        <xdr:cNvPr id="272753" name="Рисунок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76226" y="7905750"/>
          <a:ext cx="838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21</xdr:row>
      <xdr:rowOff>38100</xdr:rowOff>
    </xdr:from>
    <xdr:to>
      <xdr:col>0</xdr:col>
      <xdr:colOff>1219200</xdr:colOff>
      <xdr:row>21</xdr:row>
      <xdr:rowOff>1028700</xdr:rowOff>
    </xdr:to>
    <xdr:pic>
      <xdr:nvPicPr>
        <xdr:cNvPr id="272754"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85750" y="9048750"/>
          <a:ext cx="9334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22</xdr:row>
      <xdr:rowOff>9525</xdr:rowOff>
    </xdr:from>
    <xdr:to>
      <xdr:col>0</xdr:col>
      <xdr:colOff>1095375</xdr:colOff>
      <xdr:row>22</xdr:row>
      <xdr:rowOff>952500</xdr:rowOff>
    </xdr:to>
    <xdr:pic>
      <xdr:nvPicPr>
        <xdr:cNvPr id="272755"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04800" y="10248900"/>
          <a:ext cx="790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23</xdr:row>
      <xdr:rowOff>47625</xdr:rowOff>
    </xdr:from>
    <xdr:to>
      <xdr:col>0</xdr:col>
      <xdr:colOff>1181100</xdr:colOff>
      <xdr:row>23</xdr:row>
      <xdr:rowOff>1143000</xdr:rowOff>
    </xdr:to>
    <xdr:pic>
      <xdr:nvPicPr>
        <xdr:cNvPr id="272756"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28600" y="12449175"/>
          <a:ext cx="952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52</xdr:row>
      <xdr:rowOff>0</xdr:rowOff>
    </xdr:from>
    <xdr:to>
      <xdr:col>4</xdr:col>
      <xdr:colOff>123825</xdr:colOff>
      <xdr:row>58</xdr:row>
      <xdr:rowOff>114300</xdr:rowOff>
    </xdr:to>
    <xdr:pic>
      <xdr:nvPicPr>
        <xdr:cNvPr id="270010" name="Picture 1024" descr="http://www.metmeb.ru/verstak_slesarny/images_01/clip_image002.gif"/>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33350" y="22412325"/>
          <a:ext cx="3048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17</xdr:row>
      <xdr:rowOff>95250</xdr:rowOff>
    </xdr:from>
    <xdr:to>
      <xdr:col>0</xdr:col>
      <xdr:colOff>1352550</xdr:colOff>
      <xdr:row>47</xdr:row>
      <xdr:rowOff>47625</xdr:rowOff>
    </xdr:to>
    <xdr:grpSp>
      <xdr:nvGrpSpPr>
        <xdr:cNvPr id="270011" name="Группа 16"/>
        <xdr:cNvGrpSpPr>
          <a:grpSpLocks/>
        </xdr:cNvGrpSpPr>
      </xdr:nvGrpSpPr>
      <xdr:grpSpPr bwMode="auto">
        <a:xfrm>
          <a:off x="66675" y="4552950"/>
          <a:ext cx="1285875" cy="17068800"/>
          <a:chOff x="47625" y="4524375"/>
          <a:chExt cx="1288035" cy="17071821"/>
        </a:xfrm>
      </xdr:grpSpPr>
      <xdr:pic>
        <xdr:nvPicPr>
          <xdr:cNvPr id="270012" name="Рисунок 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6675" y="4524375"/>
            <a:ext cx="1190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3" name="Рисунок 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7625" y="5657851"/>
            <a:ext cx="1258255" cy="104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4" name="Рисунок 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85726" y="6848476"/>
            <a:ext cx="1249934"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5" name="Рисунок 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6200" y="8029575"/>
            <a:ext cx="1257299"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6" name="Рисунок 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04775" y="9153524"/>
            <a:ext cx="1157559" cy="1047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7" name="Рисунок 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04776" y="12601576"/>
            <a:ext cx="1181100" cy="1036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8" name="Рисунок 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4774" y="10325101"/>
            <a:ext cx="1226553" cy="103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19" name="Рисунок 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3351" y="11458576"/>
            <a:ext cx="1159733"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0" name="Рисунок 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14301" y="13725525"/>
            <a:ext cx="118139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1" name="Рисунок 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14301" y="14906626"/>
            <a:ext cx="1162050" cy="1017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2" name="Рисунок 1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133351" y="16030575"/>
            <a:ext cx="1195387" cy="104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3" name="Рисунок 1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14300" y="19450050"/>
            <a:ext cx="1171575" cy="1033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4" name="Рисунок 1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85726" y="17164050"/>
            <a:ext cx="1208116"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5" name="Рисунок 1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85726" y="18326100"/>
            <a:ext cx="1194618"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0026" name="Рисунок 1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23825" y="20574000"/>
            <a:ext cx="1143000" cy="1022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647700</xdr:colOff>
      <xdr:row>7</xdr:row>
      <xdr:rowOff>95250</xdr:rowOff>
    </xdr:from>
    <xdr:to>
      <xdr:col>0</xdr:col>
      <xdr:colOff>1181100</xdr:colOff>
      <xdr:row>7</xdr:row>
      <xdr:rowOff>1266825</xdr:rowOff>
    </xdr:to>
    <xdr:pic>
      <xdr:nvPicPr>
        <xdr:cNvPr id="276105" name="Рисунок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47700" y="1438275"/>
          <a:ext cx="533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8</xdr:row>
      <xdr:rowOff>66675</xdr:rowOff>
    </xdr:from>
    <xdr:to>
      <xdr:col>0</xdr:col>
      <xdr:colOff>1162050</xdr:colOff>
      <xdr:row>8</xdr:row>
      <xdr:rowOff>1390650</xdr:rowOff>
    </xdr:to>
    <xdr:pic>
      <xdr:nvPicPr>
        <xdr:cNvPr id="276106" name="Рисунок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09600" y="2724150"/>
          <a:ext cx="5524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9</xdr:row>
      <xdr:rowOff>66675</xdr:rowOff>
    </xdr:from>
    <xdr:to>
      <xdr:col>0</xdr:col>
      <xdr:colOff>1047750</xdr:colOff>
      <xdr:row>9</xdr:row>
      <xdr:rowOff>1495425</xdr:rowOff>
    </xdr:to>
    <xdr:pic>
      <xdr:nvPicPr>
        <xdr:cNvPr id="276107" name="Рисунок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47675" y="4238625"/>
          <a:ext cx="6000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10</xdr:row>
      <xdr:rowOff>190500</xdr:rowOff>
    </xdr:from>
    <xdr:to>
      <xdr:col>0</xdr:col>
      <xdr:colOff>952500</xdr:colOff>
      <xdr:row>10</xdr:row>
      <xdr:rowOff>1447800</xdr:rowOff>
    </xdr:to>
    <xdr:pic>
      <xdr:nvPicPr>
        <xdr:cNvPr id="276108" name="Рисунок 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90525" y="5943600"/>
          <a:ext cx="5619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11</xdr:row>
      <xdr:rowOff>28575</xdr:rowOff>
    </xdr:from>
    <xdr:to>
      <xdr:col>0</xdr:col>
      <xdr:colOff>1085850</xdr:colOff>
      <xdr:row>11</xdr:row>
      <xdr:rowOff>1228725</xdr:rowOff>
    </xdr:to>
    <xdr:pic>
      <xdr:nvPicPr>
        <xdr:cNvPr id="276109" name="Рисунок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28600" y="7362825"/>
          <a:ext cx="8572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12</xdr:row>
      <xdr:rowOff>38100</xdr:rowOff>
    </xdr:from>
    <xdr:to>
      <xdr:col>0</xdr:col>
      <xdr:colOff>1066800</xdr:colOff>
      <xdr:row>12</xdr:row>
      <xdr:rowOff>1257300</xdr:rowOff>
    </xdr:to>
    <xdr:pic>
      <xdr:nvPicPr>
        <xdr:cNvPr id="276110" name="Рисунок 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19075" y="8696325"/>
          <a:ext cx="847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13</xdr:row>
      <xdr:rowOff>38100</xdr:rowOff>
    </xdr:from>
    <xdr:to>
      <xdr:col>0</xdr:col>
      <xdr:colOff>1019175</xdr:colOff>
      <xdr:row>13</xdr:row>
      <xdr:rowOff>1200150</xdr:rowOff>
    </xdr:to>
    <xdr:pic>
      <xdr:nvPicPr>
        <xdr:cNvPr id="276111" name="Рисунок 7"/>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47650" y="10029825"/>
          <a:ext cx="7715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14</xdr:row>
      <xdr:rowOff>57150</xdr:rowOff>
    </xdr:from>
    <xdr:to>
      <xdr:col>0</xdr:col>
      <xdr:colOff>1181100</xdr:colOff>
      <xdr:row>14</xdr:row>
      <xdr:rowOff>1419225</xdr:rowOff>
    </xdr:to>
    <xdr:pic>
      <xdr:nvPicPr>
        <xdr:cNvPr id="276112" name="Рисунок 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38125" y="11277600"/>
          <a:ext cx="9429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14</xdr:row>
      <xdr:rowOff>1428750</xdr:rowOff>
    </xdr:from>
    <xdr:to>
      <xdr:col>0</xdr:col>
      <xdr:colOff>1133475</xdr:colOff>
      <xdr:row>15</xdr:row>
      <xdr:rowOff>1066800</xdr:rowOff>
    </xdr:to>
    <xdr:pic>
      <xdr:nvPicPr>
        <xdr:cNvPr id="276113" name="Рисунок 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19075" y="12649200"/>
          <a:ext cx="9144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16</xdr:row>
      <xdr:rowOff>28575</xdr:rowOff>
    </xdr:from>
    <xdr:to>
      <xdr:col>0</xdr:col>
      <xdr:colOff>1257300</xdr:colOff>
      <xdr:row>16</xdr:row>
      <xdr:rowOff>1238250</xdr:rowOff>
    </xdr:to>
    <xdr:pic>
      <xdr:nvPicPr>
        <xdr:cNvPr id="276114" name="Рисунок 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09550" y="13896975"/>
          <a:ext cx="10477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17</xdr:row>
      <xdr:rowOff>19050</xdr:rowOff>
    </xdr:from>
    <xdr:to>
      <xdr:col>0</xdr:col>
      <xdr:colOff>1190625</xdr:colOff>
      <xdr:row>17</xdr:row>
      <xdr:rowOff>1152525</xdr:rowOff>
    </xdr:to>
    <xdr:pic>
      <xdr:nvPicPr>
        <xdr:cNvPr id="276115" name="Рисунок 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7650" y="15135225"/>
          <a:ext cx="9429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18</xdr:row>
      <xdr:rowOff>28575</xdr:rowOff>
    </xdr:from>
    <xdr:to>
      <xdr:col>0</xdr:col>
      <xdr:colOff>1200150</xdr:colOff>
      <xdr:row>18</xdr:row>
      <xdr:rowOff>1262933</xdr:rowOff>
    </xdr:to>
    <xdr:pic>
      <xdr:nvPicPr>
        <xdr:cNvPr id="2" name="Рисунок 1"/>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190500" y="16335375"/>
          <a:ext cx="1009650" cy="1234358"/>
        </a:xfrm>
        <a:prstGeom prst="rect">
          <a:avLst/>
        </a:prstGeom>
      </xdr:spPr>
    </xdr:pic>
    <xdr:clientData/>
  </xdr:twoCellAnchor>
  <xdr:twoCellAnchor editAs="oneCell">
    <xdr:from>
      <xdr:col>0</xdr:col>
      <xdr:colOff>133349</xdr:colOff>
      <xdr:row>19</xdr:row>
      <xdr:rowOff>0</xdr:rowOff>
    </xdr:from>
    <xdr:to>
      <xdr:col>0</xdr:col>
      <xdr:colOff>1228724</xdr:colOff>
      <xdr:row>19</xdr:row>
      <xdr:rowOff>1046648</xdr:rowOff>
    </xdr:to>
    <xdr:pic>
      <xdr:nvPicPr>
        <xdr:cNvPr id="3" name="Рисунок 2"/>
        <xdr:cNvPicPr>
          <a:picLocks noChangeAspect="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33349" y="17649825"/>
          <a:ext cx="1095375" cy="1046648"/>
        </a:xfrm>
        <a:prstGeom prst="rect">
          <a:avLst/>
        </a:prstGeom>
      </xdr:spPr>
    </xdr:pic>
    <xdr:clientData/>
  </xdr:twoCellAnchor>
  <xdr:twoCellAnchor editAs="oneCell">
    <xdr:from>
      <xdr:col>0</xdr:col>
      <xdr:colOff>171450</xdr:colOff>
      <xdr:row>20</xdr:row>
      <xdr:rowOff>133350</xdr:rowOff>
    </xdr:from>
    <xdr:to>
      <xdr:col>0</xdr:col>
      <xdr:colOff>1194506</xdr:colOff>
      <xdr:row>20</xdr:row>
      <xdr:rowOff>1085850</xdr:rowOff>
    </xdr:to>
    <xdr:pic>
      <xdr:nvPicPr>
        <xdr:cNvPr id="4" name="Рисунок 3"/>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71450" y="19897725"/>
          <a:ext cx="1023056" cy="952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18</xdr:row>
      <xdr:rowOff>314325</xdr:rowOff>
    </xdr:from>
    <xdr:to>
      <xdr:col>0</xdr:col>
      <xdr:colOff>1543050</xdr:colOff>
      <xdr:row>18</xdr:row>
      <xdr:rowOff>1609725</xdr:rowOff>
    </xdr:to>
    <xdr:pic>
      <xdr:nvPicPr>
        <xdr:cNvPr id="277125" name="Рисунок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0500" y="27565350"/>
          <a:ext cx="13525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19</xdr:row>
      <xdr:rowOff>161925</xdr:rowOff>
    </xdr:from>
    <xdr:to>
      <xdr:col>0</xdr:col>
      <xdr:colOff>1724025</xdr:colOff>
      <xdr:row>19</xdr:row>
      <xdr:rowOff>1752600</xdr:rowOff>
    </xdr:to>
    <xdr:pic>
      <xdr:nvPicPr>
        <xdr:cNvPr id="277126" name="Picture 1024" descr="http://www.metmeb.ru/pr_stoly/images_03/pr_03.jp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8100" y="29489400"/>
          <a:ext cx="16859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6</xdr:row>
      <xdr:rowOff>238125</xdr:rowOff>
    </xdr:from>
    <xdr:to>
      <xdr:col>0</xdr:col>
      <xdr:colOff>1714500</xdr:colOff>
      <xdr:row>6</xdr:row>
      <xdr:rowOff>2219325</xdr:rowOff>
    </xdr:to>
    <xdr:pic>
      <xdr:nvPicPr>
        <xdr:cNvPr id="277127" name="Рисунок 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b="-671"/>
        <a:stretch>
          <a:fillRect/>
        </a:stretch>
      </xdr:blipFill>
      <xdr:spPr bwMode="auto">
        <a:xfrm>
          <a:off x="95250" y="1428750"/>
          <a:ext cx="161925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514350</xdr:rowOff>
    </xdr:from>
    <xdr:to>
      <xdr:col>0</xdr:col>
      <xdr:colOff>1828800</xdr:colOff>
      <xdr:row>8</xdr:row>
      <xdr:rowOff>2476500</xdr:rowOff>
    </xdr:to>
    <xdr:pic>
      <xdr:nvPicPr>
        <xdr:cNvPr id="277129" name="Рисунок 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7410450"/>
          <a:ext cx="182880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9</xdr:row>
      <xdr:rowOff>114300</xdr:rowOff>
    </xdr:from>
    <xdr:to>
      <xdr:col>0</xdr:col>
      <xdr:colOff>1771650</xdr:colOff>
      <xdr:row>9</xdr:row>
      <xdr:rowOff>1828800</xdr:rowOff>
    </xdr:to>
    <xdr:pic>
      <xdr:nvPicPr>
        <xdr:cNvPr id="277130" name="Рисунок 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6675" y="10277475"/>
          <a:ext cx="17049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10</xdr:row>
      <xdr:rowOff>161925</xdr:rowOff>
    </xdr:from>
    <xdr:to>
      <xdr:col>0</xdr:col>
      <xdr:colOff>1819275</xdr:colOff>
      <xdr:row>10</xdr:row>
      <xdr:rowOff>1847850</xdr:rowOff>
    </xdr:to>
    <xdr:pic>
      <xdr:nvPicPr>
        <xdr:cNvPr id="277131" name="Рисунок 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14300" y="12334875"/>
          <a:ext cx="170497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11</xdr:row>
      <xdr:rowOff>104775</xdr:rowOff>
    </xdr:from>
    <xdr:to>
      <xdr:col>0</xdr:col>
      <xdr:colOff>1524000</xdr:colOff>
      <xdr:row>11</xdr:row>
      <xdr:rowOff>1638300</xdr:rowOff>
    </xdr:to>
    <xdr:pic>
      <xdr:nvPicPr>
        <xdr:cNvPr id="277132" name="Рисунок 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38125" y="14554200"/>
          <a:ext cx="1285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12</xdr:row>
      <xdr:rowOff>85725</xdr:rowOff>
    </xdr:from>
    <xdr:to>
      <xdr:col>0</xdr:col>
      <xdr:colOff>1504950</xdr:colOff>
      <xdr:row>12</xdr:row>
      <xdr:rowOff>1371600</xdr:rowOff>
    </xdr:to>
    <xdr:pic>
      <xdr:nvPicPr>
        <xdr:cNvPr id="277133" name="Рисунок 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61950" y="16402050"/>
          <a:ext cx="1143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13</xdr:row>
      <xdr:rowOff>66675</xdr:rowOff>
    </xdr:from>
    <xdr:to>
      <xdr:col>0</xdr:col>
      <xdr:colOff>1704975</xdr:colOff>
      <xdr:row>13</xdr:row>
      <xdr:rowOff>1695450</xdr:rowOff>
    </xdr:to>
    <xdr:pic>
      <xdr:nvPicPr>
        <xdr:cNvPr id="277134" name="Рисунок 12"/>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33350" y="17792700"/>
          <a:ext cx="15716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14</xdr:row>
      <xdr:rowOff>38100</xdr:rowOff>
    </xdr:from>
    <xdr:to>
      <xdr:col>0</xdr:col>
      <xdr:colOff>1590675</xdr:colOff>
      <xdr:row>14</xdr:row>
      <xdr:rowOff>1657350</xdr:rowOff>
    </xdr:to>
    <xdr:pic>
      <xdr:nvPicPr>
        <xdr:cNvPr id="277135" name="Рисунок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66700" y="19611975"/>
          <a:ext cx="132397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15</xdr:row>
      <xdr:rowOff>66675</xdr:rowOff>
    </xdr:from>
    <xdr:to>
      <xdr:col>0</xdr:col>
      <xdr:colOff>1581150</xdr:colOff>
      <xdr:row>15</xdr:row>
      <xdr:rowOff>1828800</xdr:rowOff>
    </xdr:to>
    <xdr:pic>
      <xdr:nvPicPr>
        <xdr:cNvPr id="277136" name="Рисунок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09550" y="21440775"/>
          <a:ext cx="13716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17</xdr:row>
      <xdr:rowOff>57151</xdr:rowOff>
    </xdr:from>
    <xdr:to>
      <xdr:col>0</xdr:col>
      <xdr:colOff>1619250</xdr:colOff>
      <xdr:row>17</xdr:row>
      <xdr:rowOff>1888149</xdr:rowOff>
    </xdr:to>
    <xdr:pic>
      <xdr:nvPicPr>
        <xdr:cNvPr id="277138" name="Рисунок 16"/>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19075" y="25346026"/>
          <a:ext cx="1400175" cy="183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20</xdr:row>
      <xdr:rowOff>28575</xdr:rowOff>
    </xdr:from>
    <xdr:to>
      <xdr:col>0</xdr:col>
      <xdr:colOff>1543050</xdr:colOff>
      <xdr:row>20</xdr:row>
      <xdr:rowOff>1971675</xdr:rowOff>
    </xdr:to>
    <xdr:pic>
      <xdr:nvPicPr>
        <xdr:cNvPr id="277139" name="Рисунок 1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00025" y="31975425"/>
          <a:ext cx="13430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16</xdr:row>
      <xdr:rowOff>171450</xdr:rowOff>
    </xdr:from>
    <xdr:to>
      <xdr:col>0</xdr:col>
      <xdr:colOff>1699245</xdr:colOff>
      <xdr:row>16</xdr:row>
      <xdr:rowOff>1609725</xdr:rowOff>
    </xdr:to>
    <xdr:pic>
      <xdr:nvPicPr>
        <xdr:cNvPr id="2" name="Рисунок 1"/>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266700" y="23469600"/>
          <a:ext cx="1432545" cy="1438275"/>
        </a:xfrm>
        <a:prstGeom prst="rect">
          <a:avLst/>
        </a:prstGeom>
      </xdr:spPr>
    </xdr:pic>
    <xdr:clientData/>
  </xdr:twoCellAnchor>
  <xdr:twoCellAnchor editAs="oneCell">
    <xdr:from>
      <xdr:col>0</xdr:col>
      <xdr:colOff>38100</xdr:colOff>
      <xdr:row>7</xdr:row>
      <xdr:rowOff>228601</xdr:rowOff>
    </xdr:from>
    <xdr:to>
      <xdr:col>0</xdr:col>
      <xdr:colOff>1718598</xdr:colOff>
      <xdr:row>7</xdr:row>
      <xdr:rowOff>2266950</xdr:rowOff>
    </xdr:to>
    <xdr:pic>
      <xdr:nvPicPr>
        <xdr:cNvPr id="18" name="Рисунок 17" descr="http://www.metmeb.ru/UserFiles/Image/img710_35712_big.jp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7848" t="7553" r="16894" b="4683"/>
        <a:stretch/>
      </xdr:blipFill>
      <xdr:spPr bwMode="auto">
        <a:xfrm>
          <a:off x="38100" y="4143376"/>
          <a:ext cx="1680498" cy="2038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zoomScaleSheetLayoutView="100" workbookViewId="0">
      <selection activeCell="H22" sqref="H22"/>
    </sheetView>
  </sheetViews>
  <sheetFormatPr defaultRowHeight="12.75" x14ac:dyDescent="0.2"/>
  <cols>
    <col min="1" max="1" width="21.5703125" customWidth="1"/>
    <col min="3" max="3" width="7.42578125" customWidth="1"/>
    <col min="4" max="4" width="7.85546875" customWidth="1"/>
    <col min="5" max="5" width="7.7109375" customWidth="1"/>
    <col min="6" max="6" width="11.5703125" customWidth="1"/>
    <col min="7" max="7" width="23.28515625" customWidth="1"/>
    <col min="8" max="8" width="14" customWidth="1"/>
    <col min="9" max="9" width="13.7109375" customWidth="1"/>
  </cols>
  <sheetData>
    <row r="1" spans="1:10" s="11" customFormat="1" ht="18" customHeight="1" x14ac:dyDescent="0.2">
      <c r="A1" s="102" t="s">
        <v>140</v>
      </c>
      <c r="B1" s="102"/>
      <c r="C1" s="102"/>
      <c r="D1" s="102"/>
      <c r="E1" s="102"/>
      <c r="F1" s="102"/>
      <c r="G1" s="102"/>
      <c r="H1" s="102"/>
      <c r="I1" s="102"/>
    </row>
    <row r="2" spans="1:10" s="11" customFormat="1" x14ac:dyDescent="0.2">
      <c r="A2" s="103" t="s">
        <v>142</v>
      </c>
      <c r="B2" s="103"/>
      <c r="C2" s="103"/>
      <c r="D2" s="103"/>
      <c r="E2" s="103"/>
      <c r="F2" s="103"/>
      <c r="G2" s="103"/>
      <c r="H2" s="103"/>
      <c r="I2" s="103"/>
    </row>
    <row r="3" spans="1:10" s="11" customFormat="1" ht="12" x14ac:dyDescent="0.2">
      <c r="A3" s="104" t="s">
        <v>141</v>
      </c>
      <c r="B3" s="104"/>
      <c r="C3" s="104"/>
      <c r="D3" s="104"/>
      <c r="E3" s="104"/>
      <c r="F3" s="104"/>
      <c r="G3" s="104"/>
      <c r="H3" s="104"/>
      <c r="I3" s="104"/>
    </row>
    <row r="4" spans="1:10" s="11" customFormat="1" ht="9.75" customHeight="1" x14ac:dyDescent="0.2">
      <c r="A4" s="68"/>
      <c r="B4" s="68"/>
      <c r="C4" s="68"/>
      <c r="D4" s="68"/>
      <c r="E4" s="68"/>
      <c r="F4" s="68"/>
      <c r="G4" s="68"/>
      <c r="H4" s="68"/>
      <c r="I4" s="68"/>
    </row>
    <row r="5" spans="1:10" ht="20.25" customHeight="1" x14ac:dyDescent="0.2">
      <c r="A5" s="107" t="s">
        <v>55</v>
      </c>
      <c r="B5" s="107"/>
      <c r="C5" s="107"/>
      <c r="D5" s="107"/>
      <c r="E5" s="107"/>
      <c r="F5" s="107"/>
      <c r="G5" s="107"/>
      <c r="H5" s="107"/>
      <c r="I5" s="107"/>
    </row>
    <row r="6" spans="1:10" ht="19.5" customHeight="1" x14ac:dyDescent="0.2">
      <c r="A6" s="106" t="s">
        <v>119</v>
      </c>
      <c r="B6" s="106"/>
      <c r="C6" s="106"/>
      <c r="D6" s="106"/>
      <c r="E6" s="106"/>
      <c r="F6" s="106"/>
      <c r="G6" s="106"/>
      <c r="H6" s="106"/>
      <c r="I6" s="106"/>
    </row>
    <row r="7" spans="1:10" ht="19.5" customHeight="1" x14ac:dyDescent="0.2">
      <c r="A7" s="105" t="s">
        <v>139</v>
      </c>
      <c r="B7" s="105"/>
      <c r="C7" s="105"/>
      <c r="D7" s="105"/>
      <c r="E7" s="105"/>
      <c r="F7" s="105"/>
      <c r="G7" s="105"/>
      <c r="H7" s="105"/>
      <c r="I7" s="105"/>
    </row>
    <row r="8" spans="1:10" x14ac:dyDescent="0.2">
      <c r="A8" s="105"/>
      <c r="B8" s="105"/>
      <c r="C8" s="105"/>
      <c r="D8" s="105"/>
      <c r="E8" s="105"/>
      <c r="F8" s="105"/>
      <c r="G8" s="105"/>
      <c r="H8" s="105"/>
      <c r="I8" s="105"/>
    </row>
    <row r="9" spans="1:10" ht="19.5" customHeight="1" x14ac:dyDescent="0.2">
      <c r="A9" s="108" t="s">
        <v>120</v>
      </c>
      <c r="B9" s="108"/>
      <c r="C9" s="108"/>
      <c r="D9" s="108"/>
      <c r="E9" s="108"/>
      <c r="F9" s="108"/>
      <c r="G9" s="108"/>
      <c r="H9" s="53"/>
    </row>
    <row r="10" spans="1:10" ht="14.25" x14ac:dyDescent="0.2">
      <c r="A10" s="109" t="s">
        <v>130</v>
      </c>
      <c r="B10" s="109"/>
      <c r="C10" s="109"/>
      <c r="D10" s="109"/>
      <c r="E10" s="109"/>
      <c r="F10" s="109"/>
      <c r="G10" s="109"/>
      <c r="H10" s="50"/>
    </row>
    <row r="11" spans="1:10" ht="14.25" x14ac:dyDescent="0.2">
      <c r="A11" s="109" t="s">
        <v>138</v>
      </c>
      <c r="B11" s="109"/>
      <c r="C11" s="109"/>
      <c r="D11" s="109"/>
      <c r="E11" s="109"/>
      <c r="F11" s="109"/>
      <c r="G11" s="109"/>
      <c r="H11" s="50"/>
    </row>
    <row r="12" spans="1:10" ht="14.25" x14ac:dyDescent="0.2">
      <c r="A12" s="109" t="s">
        <v>128</v>
      </c>
      <c r="B12" s="109"/>
      <c r="C12" s="109"/>
      <c r="D12" s="109"/>
      <c r="E12" s="109"/>
      <c r="F12" s="109"/>
      <c r="G12" s="109"/>
      <c r="H12" s="50"/>
    </row>
    <row r="13" spans="1:10" ht="14.25" x14ac:dyDescent="0.2">
      <c r="A13" s="109" t="s">
        <v>133</v>
      </c>
      <c r="B13" s="109"/>
      <c r="C13" s="109"/>
      <c r="D13" s="109"/>
      <c r="E13" s="109"/>
      <c r="F13" s="109"/>
      <c r="G13" s="109"/>
      <c r="H13" s="109"/>
      <c r="I13" s="109"/>
    </row>
    <row r="14" spans="1:10" ht="15" thickBot="1" x14ac:dyDescent="0.25">
      <c r="A14" s="109" t="s">
        <v>137</v>
      </c>
      <c r="B14" s="109"/>
      <c r="C14" s="109"/>
      <c r="D14" s="109"/>
      <c r="E14" s="109"/>
      <c r="F14" s="109"/>
      <c r="G14" s="109"/>
      <c r="H14" s="50"/>
      <c r="I14" s="49"/>
    </row>
    <row r="15" spans="1:10" s="9" customFormat="1" ht="21" customHeight="1" thickBot="1" x14ac:dyDescent="0.25">
      <c r="A15" s="110" t="s">
        <v>75</v>
      </c>
      <c r="B15" s="110"/>
      <c r="C15" s="110"/>
      <c r="D15" s="110"/>
      <c r="E15" s="110"/>
      <c r="F15" s="110"/>
      <c r="G15" s="110"/>
      <c r="H15" s="26" t="s">
        <v>123</v>
      </c>
      <c r="I15" s="27">
        <v>0</v>
      </c>
    </row>
    <row r="16" spans="1:10" s="1" customFormat="1" ht="39" customHeight="1" thickBot="1" x14ac:dyDescent="0.25">
      <c r="A16" s="56" t="s">
        <v>0</v>
      </c>
      <c r="B16" s="28" t="s">
        <v>1</v>
      </c>
      <c r="C16" s="28" t="s">
        <v>2</v>
      </c>
      <c r="D16" s="28" t="s">
        <v>48</v>
      </c>
      <c r="E16" s="28" t="s">
        <v>49</v>
      </c>
      <c r="F16" s="15" t="s">
        <v>5</v>
      </c>
      <c r="G16" s="15" t="s">
        <v>6</v>
      </c>
      <c r="H16" s="29" t="s">
        <v>7</v>
      </c>
      <c r="I16" s="33" t="s">
        <v>127</v>
      </c>
      <c r="J16" s="22"/>
    </row>
    <row r="17" spans="1:9" ht="81.75" customHeight="1" x14ac:dyDescent="0.2">
      <c r="A17" s="58"/>
      <c r="B17" s="71" t="s">
        <v>25</v>
      </c>
      <c r="C17" s="71">
        <v>600</v>
      </c>
      <c r="D17" s="71">
        <v>650</v>
      </c>
      <c r="E17" s="71">
        <v>900</v>
      </c>
      <c r="F17" s="73" t="s">
        <v>8</v>
      </c>
      <c r="G17" s="73" t="s">
        <v>26</v>
      </c>
      <c r="H17" s="59">
        <v>7837.6220919360012</v>
      </c>
      <c r="I17" s="35">
        <f>CEILING(H17*(1-$I$15),0.01)</f>
        <v>7837.63</v>
      </c>
    </row>
    <row r="18" spans="1:9" ht="97.5" customHeight="1" x14ac:dyDescent="0.2">
      <c r="A18" s="69"/>
      <c r="B18" s="70" t="s">
        <v>27</v>
      </c>
      <c r="C18" s="70">
        <v>600</v>
      </c>
      <c r="D18" s="70">
        <v>650</v>
      </c>
      <c r="E18" s="70">
        <v>900</v>
      </c>
      <c r="F18" s="72" t="s">
        <v>8</v>
      </c>
      <c r="G18" s="72" t="s">
        <v>74</v>
      </c>
      <c r="H18" s="32">
        <v>8769.2800000000007</v>
      </c>
      <c r="I18" s="37">
        <f t="shared" ref="I18:I24" si="0">CEILING(H18*(1-$I$15),0.01)</f>
        <v>8769.2800000000007</v>
      </c>
    </row>
    <row r="19" spans="1:9" ht="96" customHeight="1" x14ac:dyDescent="0.2">
      <c r="A19" s="60"/>
      <c r="B19" s="70" t="s">
        <v>28</v>
      </c>
      <c r="C19" s="70">
        <v>600</v>
      </c>
      <c r="D19" s="70">
        <v>650</v>
      </c>
      <c r="E19" s="70">
        <v>900</v>
      </c>
      <c r="F19" s="72" t="s">
        <v>8</v>
      </c>
      <c r="G19" s="72" t="s">
        <v>68</v>
      </c>
      <c r="H19" s="32">
        <v>9524.32</v>
      </c>
      <c r="I19" s="37">
        <f t="shared" si="0"/>
        <v>9524.32</v>
      </c>
    </row>
    <row r="20" spans="1:9" ht="84.75" customHeight="1" x14ac:dyDescent="0.2">
      <c r="A20" s="60"/>
      <c r="B20" s="70" t="s">
        <v>29</v>
      </c>
      <c r="C20" s="70">
        <v>600</v>
      </c>
      <c r="D20" s="70">
        <v>650</v>
      </c>
      <c r="E20" s="70">
        <v>900</v>
      </c>
      <c r="F20" s="72" t="s">
        <v>8</v>
      </c>
      <c r="G20" s="72" t="s">
        <v>69</v>
      </c>
      <c r="H20" s="32">
        <v>10219.786676736003</v>
      </c>
      <c r="I20" s="37">
        <f t="shared" si="0"/>
        <v>10219.790000000001</v>
      </c>
    </row>
    <row r="21" spans="1:9" ht="88.5" customHeight="1" x14ac:dyDescent="0.2">
      <c r="A21" s="69"/>
      <c r="B21" s="70" t="s">
        <v>30</v>
      </c>
      <c r="C21" s="70">
        <v>600</v>
      </c>
      <c r="D21" s="70">
        <v>650</v>
      </c>
      <c r="E21" s="70">
        <v>900</v>
      </c>
      <c r="F21" s="72" t="s">
        <v>8</v>
      </c>
      <c r="G21" s="72" t="s">
        <v>73</v>
      </c>
      <c r="H21" s="32">
        <v>10683</v>
      </c>
      <c r="I21" s="37">
        <f t="shared" si="0"/>
        <v>10683</v>
      </c>
    </row>
    <row r="22" spans="1:9" ht="85.5" customHeight="1" x14ac:dyDescent="0.2">
      <c r="A22" s="69"/>
      <c r="B22" s="70" t="s">
        <v>31</v>
      </c>
      <c r="C22" s="70">
        <v>600</v>
      </c>
      <c r="D22" s="70">
        <v>650</v>
      </c>
      <c r="E22" s="70">
        <v>900</v>
      </c>
      <c r="F22" s="72" t="s">
        <v>8</v>
      </c>
      <c r="G22" s="72" t="s">
        <v>70</v>
      </c>
      <c r="H22" s="32">
        <v>11394.24</v>
      </c>
      <c r="I22" s="37">
        <f t="shared" si="0"/>
        <v>11394.24</v>
      </c>
    </row>
    <row r="23" spans="1:9" ht="79.5" customHeight="1" x14ac:dyDescent="0.2">
      <c r="A23" s="60"/>
      <c r="B23" s="70" t="s">
        <v>32</v>
      </c>
      <c r="C23" s="70">
        <v>600</v>
      </c>
      <c r="D23" s="70">
        <v>650</v>
      </c>
      <c r="E23" s="70">
        <v>900</v>
      </c>
      <c r="F23" s="72" t="s">
        <v>8</v>
      </c>
      <c r="G23" s="72" t="s">
        <v>71</v>
      </c>
      <c r="H23" s="32">
        <v>11858.676648000001</v>
      </c>
      <c r="I23" s="37">
        <f t="shared" si="0"/>
        <v>11858.68</v>
      </c>
    </row>
    <row r="24" spans="1:9" ht="91.5" customHeight="1" thickBot="1" x14ac:dyDescent="0.25">
      <c r="A24" s="76"/>
      <c r="B24" s="75" t="s">
        <v>33</v>
      </c>
      <c r="C24" s="75">
        <v>600</v>
      </c>
      <c r="D24" s="75">
        <v>650</v>
      </c>
      <c r="E24" s="75">
        <v>900</v>
      </c>
      <c r="F24" s="74" t="s">
        <v>8</v>
      </c>
      <c r="G24" s="74" t="s">
        <v>72</v>
      </c>
      <c r="H24" s="61">
        <v>11525.823900864001</v>
      </c>
      <c r="I24" s="36">
        <f t="shared" si="0"/>
        <v>11525.83</v>
      </c>
    </row>
    <row r="25" spans="1:9" ht="6" customHeight="1" x14ac:dyDescent="0.2"/>
    <row r="26" spans="1:9" ht="15" customHeight="1" x14ac:dyDescent="0.2"/>
    <row r="27" spans="1:9" ht="15" customHeight="1" x14ac:dyDescent="0.2"/>
    <row r="28" spans="1:9" ht="15" customHeight="1" x14ac:dyDescent="0.2"/>
    <row r="29" spans="1:9" ht="15" customHeight="1" x14ac:dyDescent="0.2"/>
    <row r="30" spans="1:9" ht="15" customHeight="1" x14ac:dyDescent="0.2"/>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sheetData>
  <customSheetViews>
    <customSheetView guid="{8C24A862-B092-4D49-A927-8CD2434CBFF0}" showPageBreaks="1" printArea="1">
      <selection activeCell="C14" sqref="C14:E14"/>
      <rowBreaks count="1" manualBreakCount="1">
        <brk id="20" max="8" man="1"/>
      </rowBreaks>
      <pageMargins left="0.23622047244094491" right="0.19685039370078741" top="0.27559055118110237" bottom="0.23622047244094491" header="0.27559055118110237" footer="0.15748031496062992"/>
      <printOptions horizontalCentered="1"/>
      <pageSetup paperSize="9" scale="85" orientation="portrait" r:id="rId1"/>
      <headerFooter alignWithMargins="0"/>
    </customSheetView>
  </customSheetViews>
  <mergeCells count="13">
    <mergeCell ref="A9:G9"/>
    <mergeCell ref="A14:G14"/>
    <mergeCell ref="A10:G10"/>
    <mergeCell ref="A15:G15"/>
    <mergeCell ref="A11:G11"/>
    <mergeCell ref="A12:G12"/>
    <mergeCell ref="A13:I13"/>
    <mergeCell ref="A1:I1"/>
    <mergeCell ref="A2:I2"/>
    <mergeCell ref="A3:I3"/>
    <mergeCell ref="A7:I8"/>
    <mergeCell ref="A6:I6"/>
    <mergeCell ref="A5:I5"/>
  </mergeCells>
  <phoneticPr fontId="0" type="noConversion"/>
  <printOptions horizontalCentered="1"/>
  <pageMargins left="0.23622047244094491" right="0.19685039370078741" top="0.27559055118110237" bottom="0.23622047244094491" header="0.27559055118110237" footer="0.15748031496062992"/>
  <pageSetup paperSize="9" scale="85" orientation="portrait" r:id="rId2"/>
  <headerFooter alignWithMargins="0"/>
  <rowBreaks count="1" manualBreakCount="1">
    <brk id="23" max="8"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SheetLayoutView="100" workbookViewId="0">
      <selection activeCell="H20" sqref="H20"/>
    </sheetView>
  </sheetViews>
  <sheetFormatPr defaultRowHeight="12.75" x14ac:dyDescent="0.2"/>
  <cols>
    <col min="1" max="1" width="20.85546875" customWidth="1"/>
    <col min="2" max="2" width="9.28515625" style="2" customWidth="1"/>
    <col min="3" max="4" width="7.85546875" style="2" customWidth="1"/>
    <col min="5" max="5" width="7" style="2" customWidth="1"/>
    <col min="6" max="6" width="11.7109375" style="2" customWidth="1"/>
    <col min="7" max="7" width="22.85546875" style="2" customWidth="1"/>
    <col min="8" max="8" width="13.140625" style="2" customWidth="1"/>
    <col min="9" max="9" width="11.5703125" customWidth="1"/>
  </cols>
  <sheetData>
    <row r="1" spans="1:9" s="11" customFormat="1" ht="14.25" customHeight="1" x14ac:dyDescent="0.2">
      <c r="A1" s="102" t="s">
        <v>140</v>
      </c>
      <c r="B1" s="102"/>
      <c r="C1" s="102"/>
      <c r="D1" s="102"/>
      <c r="E1" s="102"/>
      <c r="F1" s="102"/>
      <c r="G1" s="102"/>
      <c r="H1" s="102"/>
      <c r="I1" s="102"/>
    </row>
    <row r="2" spans="1:9" s="11" customFormat="1" ht="12.75" customHeight="1" x14ac:dyDescent="0.2">
      <c r="A2" s="103" t="s">
        <v>142</v>
      </c>
      <c r="B2" s="103"/>
      <c r="C2" s="103"/>
      <c r="D2" s="103"/>
      <c r="E2" s="103"/>
      <c r="F2" s="103"/>
      <c r="G2" s="103"/>
      <c r="H2" s="103"/>
      <c r="I2" s="103"/>
    </row>
    <row r="3" spans="1:9" s="11" customFormat="1" ht="12.75" customHeight="1" x14ac:dyDescent="0.2">
      <c r="A3" s="104" t="s">
        <v>141</v>
      </c>
      <c r="B3" s="104"/>
      <c r="C3" s="104"/>
      <c r="D3" s="104"/>
      <c r="E3" s="104"/>
      <c r="F3" s="104"/>
      <c r="G3" s="104"/>
      <c r="H3" s="104"/>
      <c r="I3" s="104"/>
    </row>
    <row r="4" spans="1:9" ht="20.25" customHeight="1" x14ac:dyDescent="0.2">
      <c r="A4" s="107" t="s">
        <v>55</v>
      </c>
      <c r="B4" s="107"/>
      <c r="C4" s="107"/>
      <c r="D4" s="107"/>
      <c r="E4" s="107"/>
      <c r="F4" s="107"/>
      <c r="G4" s="107"/>
      <c r="H4" s="51"/>
    </row>
    <row r="5" spans="1:9" ht="19.5" customHeight="1" x14ac:dyDescent="0.2">
      <c r="A5" s="106" t="s">
        <v>9</v>
      </c>
      <c r="B5" s="117"/>
      <c r="C5" s="117"/>
      <c r="D5" s="117"/>
      <c r="E5" s="117"/>
      <c r="F5" s="117"/>
      <c r="G5" s="117"/>
      <c r="H5" s="55"/>
    </row>
    <row r="6" spans="1:9" ht="10.5" customHeight="1" x14ac:dyDescent="0.2">
      <c r="A6" s="20"/>
      <c r="B6" s="21"/>
      <c r="C6" s="21"/>
      <c r="D6" s="21"/>
      <c r="E6" s="21"/>
      <c r="F6" s="21"/>
      <c r="G6" s="21"/>
      <c r="H6" s="55"/>
    </row>
    <row r="7" spans="1:9" ht="19.5" customHeight="1" x14ac:dyDescent="0.2">
      <c r="A7" s="106" t="s">
        <v>119</v>
      </c>
      <c r="B7" s="106"/>
      <c r="C7" s="106"/>
      <c r="D7" s="106"/>
      <c r="E7" s="106"/>
      <c r="F7" s="106"/>
      <c r="G7" s="106"/>
      <c r="H7" s="52"/>
    </row>
    <row r="8" spans="1:9" ht="19.5" customHeight="1" x14ac:dyDescent="0.2">
      <c r="A8" s="105" t="s">
        <v>131</v>
      </c>
      <c r="B8" s="105"/>
      <c r="C8" s="105"/>
      <c r="D8" s="105"/>
      <c r="E8" s="105"/>
      <c r="F8" s="105"/>
      <c r="G8" s="105"/>
      <c r="H8" s="105"/>
      <c r="I8" s="105"/>
    </row>
    <row r="9" spans="1:9" x14ac:dyDescent="0.2">
      <c r="A9" s="105"/>
      <c r="B9" s="105"/>
      <c r="C9" s="105"/>
      <c r="D9" s="105"/>
      <c r="E9" s="105"/>
      <c r="F9" s="105"/>
      <c r="G9" s="105"/>
      <c r="H9" s="105"/>
      <c r="I9" s="105"/>
    </row>
    <row r="10" spans="1:9" ht="19.5" customHeight="1" x14ac:dyDescent="0.2">
      <c r="A10" s="108" t="s">
        <v>120</v>
      </c>
      <c r="B10" s="108"/>
      <c r="C10" s="108"/>
      <c r="D10" s="108"/>
      <c r="E10" s="108"/>
      <c r="F10" s="108"/>
      <c r="G10" s="108"/>
      <c r="H10" s="53"/>
    </row>
    <row r="11" spans="1:9" ht="19.5" customHeight="1" x14ac:dyDescent="0.2">
      <c r="A11" s="109" t="s">
        <v>130</v>
      </c>
      <c r="B11" s="109"/>
      <c r="C11" s="109"/>
      <c r="D11" s="109"/>
      <c r="E11" s="109"/>
      <c r="F11" s="109"/>
      <c r="G11" s="109"/>
      <c r="H11" s="50"/>
    </row>
    <row r="12" spans="1:9" ht="19.5" customHeight="1" x14ac:dyDescent="0.2">
      <c r="A12" s="109" t="s">
        <v>138</v>
      </c>
      <c r="B12" s="109"/>
      <c r="C12" s="109"/>
      <c r="D12" s="109"/>
      <c r="E12" s="109"/>
      <c r="F12" s="109"/>
      <c r="G12" s="109"/>
      <c r="H12" s="50"/>
    </row>
    <row r="13" spans="1:9" ht="19.5" customHeight="1" x14ac:dyDescent="0.2">
      <c r="A13" s="109" t="s">
        <v>128</v>
      </c>
      <c r="B13" s="109"/>
      <c r="C13" s="109"/>
      <c r="D13" s="109"/>
      <c r="E13" s="109"/>
      <c r="F13" s="109"/>
      <c r="G13" s="109"/>
      <c r="H13" s="50"/>
    </row>
    <row r="14" spans="1:9" ht="30" customHeight="1" x14ac:dyDescent="0.2">
      <c r="A14" s="109" t="s">
        <v>133</v>
      </c>
      <c r="B14" s="109"/>
      <c r="C14" s="109"/>
      <c r="D14" s="109"/>
      <c r="E14" s="109"/>
      <c r="F14" s="109"/>
      <c r="G14" s="109"/>
      <c r="H14" s="50"/>
    </row>
    <row r="15" spans="1:9" ht="19.5" customHeight="1" x14ac:dyDescent="0.2">
      <c r="A15" s="109" t="s">
        <v>137</v>
      </c>
      <c r="B15" s="109"/>
      <c r="C15" s="109"/>
      <c r="D15" s="109"/>
      <c r="E15" s="109"/>
      <c r="F15" s="109"/>
      <c r="G15" s="109"/>
      <c r="H15" s="50"/>
    </row>
    <row r="16" spans="1:9" ht="19.5" customHeight="1" thickBot="1" x14ac:dyDescent="0.25">
      <c r="A16" s="19"/>
      <c r="B16" s="21"/>
      <c r="C16" s="21"/>
      <c r="D16" s="21"/>
      <c r="E16" s="21"/>
      <c r="F16" s="21"/>
      <c r="G16" s="21"/>
      <c r="H16" s="30" t="s">
        <v>123</v>
      </c>
      <c r="I16" s="31">
        <v>0</v>
      </c>
    </row>
    <row r="17" spans="1:10" s="1" customFormat="1" ht="62.25" customHeight="1" thickBot="1" x14ac:dyDescent="0.25">
      <c r="A17" s="56" t="s">
        <v>0</v>
      </c>
      <c r="B17" s="57" t="s">
        <v>1</v>
      </c>
      <c r="C17" s="28" t="s">
        <v>2</v>
      </c>
      <c r="D17" s="28" t="s">
        <v>48</v>
      </c>
      <c r="E17" s="28" t="s">
        <v>49</v>
      </c>
      <c r="F17" s="15" t="s">
        <v>5</v>
      </c>
      <c r="G17" s="15" t="s">
        <v>6</v>
      </c>
      <c r="H17" s="64" t="s">
        <v>10</v>
      </c>
      <c r="I17" s="65" t="s">
        <v>127</v>
      </c>
      <c r="J17" s="22"/>
    </row>
    <row r="18" spans="1:10" ht="45" customHeight="1" x14ac:dyDescent="0.2">
      <c r="A18" s="120"/>
      <c r="B18" s="118" t="s">
        <v>11</v>
      </c>
      <c r="C18" s="118">
        <v>1200</v>
      </c>
      <c r="D18" s="118">
        <v>650</v>
      </c>
      <c r="E18" s="118">
        <v>900</v>
      </c>
      <c r="F18" s="118" t="s">
        <v>8</v>
      </c>
      <c r="G18" s="119" t="s">
        <v>132</v>
      </c>
      <c r="H18" s="83">
        <v>11325</v>
      </c>
      <c r="I18" s="38">
        <f>CEILING(H18*(1-$I$16),0.1)</f>
        <v>11325</v>
      </c>
    </row>
    <row r="19" spans="1:10" ht="45" customHeight="1" x14ac:dyDescent="0.2">
      <c r="A19" s="121"/>
      <c r="B19" s="112"/>
      <c r="C19" s="112"/>
      <c r="D19" s="112"/>
      <c r="E19" s="112"/>
      <c r="F19" s="112"/>
      <c r="G19" s="113"/>
      <c r="H19" s="84">
        <v>12458</v>
      </c>
      <c r="I19" s="66">
        <f t="shared" ref="I19:I47" si="0">CEILING(H19*(1-$I$16),0.1)</f>
        <v>12458</v>
      </c>
    </row>
    <row r="20" spans="1:10" ht="45" customHeight="1" x14ac:dyDescent="0.2">
      <c r="A20" s="111"/>
      <c r="B20" s="112" t="s">
        <v>12</v>
      </c>
      <c r="C20" s="114">
        <v>1200</v>
      </c>
      <c r="D20" s="114">
        <v>650</v>
      </c>
      <c r="E20" s="114">
        <v>900</v>
      </c>
      <c r="F20" s="112" t="s">
        <v>8</v>
      </c>
      <c r="G20" s="113" t="s">
        <v>58</v>
      </c>
      <c r="H20" s="84">
        <v>12253</v>
      </c>
      <c r="I20" s="66">
        <f t="shared" si="0"/>
        <v>12253</v>
      </c>
    </row>
    <row r="21" spans="1:10" ht="45" customHeight="1" x14ac:dyDescent="0.2">
      <c r="A21" s="111"/>
      <c r="B21" s="112"/>
      <c r="C21" s="114"/>
      <c r="D21" s="114"/>
      <c r="E21" s="114"/>
      <c r="F21" s="112"/>
      <c r="G21" s="113"/>
      <c r="H21" s="84">
        <v>13478</v>
      </c>
      <c r="I21" s="66">
        <f t="shared" si="0"/>
        <v>13478</v>
      </c>
    </row>
    <row r="22" spans="1:10" ht="45" customHeight="1" x14ac:dyDescent="0.2">
      <c r="A22" s="111"/>
      <c r="B22" s="112" t="s">
        <v>13</v>
      </c>
      <c r="C22" s="114">
        <v>1200</v>
      </c>
      <c r="D22" s="114">
        <v>650</v>
      </c>
      <c r="E22" s="114">
        <v>900</v>
      </c>
      <c r="F22" s="112" t="s">
        <v>8</v>
      </c>
      <c r="G22" s="113" t="s">
        <v>59</v>
      </c>
      <c r="H22" s="84">
        <v>13009</v>
      </c>
      <c r="I22" s="66">
        <f t="shared" si="0"/>
        <v>13009</v>
      </c>
    </row>
    <row r="23" spans="1:10" ht="50.25" customHeight="1" x14ac:dyDescent="0.2">
      <c r="A23" s="111"/>
      <c r="B23" s="112"/>
      <c r="C23" s="114"/>
      <c r="D23" s="114"/>
      <c r="E23" s="114"/>
      <c r="F23" s="112"/>
      <c r="G23" s="113"/>
      <c r="H23" s="84">
        <v>14309.993329632003</v>
      </c>
      <c r="I23" s="66">
        <f t="shared" si="0"/>
        <v>14310</v>
      </c>
    </row>
    <row r="24" spans="1:10" ht="45" customHeight="1" x14ac:dyDescent="0.2">
      <c r="A24" s="111"/>
      <c r="B24" s="112" t="s">
        <v>14</v>
      </c>
      <c r="C24" s="114">
        <v>1200</v>
      </c>
      <c r="D24" s="114">
        <v>650</v>
      </c>
      <c r="E24" s="114">
        <v>900</v>
      </c>
      <c r="F24" s="112" t="s">
        <v>8</v>
      </c>
      <c r="G24" s="113" t="s">
        <v>60</v>
      </c>
      <c r="H24" s="84">
        <v>13706</v>
      </c>
      <c r="I24" s="66">
        <f t="shared" si="0"/>
        <v>13706</v>
      </c>
    </row>
    <row r="25" spans="1:10" ht="45" customHeight="1" x14ac:dyDescent="0.2">
      <c r="A25" s="111"/>
      <c r="B25" s="112"/>
      <c r="C25" s="114"/>
      <c r="D25" s="114"/>
      <c r="E25" s="114"/>
      <c r="F25" s="112"/>
      <c r="G25" s="113"/>
      <c r="H25" s="84">
        <v>15077.279769552004</v>
      </c>
      <c r="I25" s="66">
        <f t="shared" si="0"/>
        <v>15077.300000000001</v>
      </c>
    </row>
    <row r="26" spans="1:10" ht="45" customHeight="1" x14ac:dyDescent="0.2">
      <c r="A26" s="111"/>
      <c r="B26" s="112" t="s">
        <v>15</v>
      </c>
      <c r="C26" s="114">
        <v>1200</v>
      </c>
      <c r="D26" s="114">
        <v>650</v>
      </c>
      <c r="E26" s="114">
        <v>900</v>
      </c>
      <c r="F26" s="112" t="s">
        <v>8</v>
      </c>
      <c r="G26" s="113" t="s">
        <v>61</v>
      </c>
      <c r="H26" s="84">
        <v>14168.952990192001</v>
      </c>
      <c r="I26" s="66">
        <f t="shared" si="0"/>
        <v>14169</v>
      </c>
    </row>
    <row r="27" spans="1:10" ht="45" customHeight="1" x14ac:dyDescent="0.2">
      <c r="A27" s="111"/>
      <c r="B27" s="112"/>
      <c r="C27" s="114"/>
      <c r="D27" s="114"/>
      <c r="E27" s="114"/>
      <c r="F27" s="112"/>
      <c r="G27" s="113"/>
      <c r="H27" s="84">
        <v>15586</v>
      </c>
      <c r="I27" s="66">
        <f t="shared" si="0"/>
        <v>15586</v>
      </c>
    </row>
    <row r="28" spans="1:10" ht="45" customHeight="1" x14ac:dyDescent="0.2">
      <c r="A28" s="111"/>
      <c r="B28" s="112" t="s">
        <v>16</v>
      </c>
      <c r="C28" s="114">
        <v>1200</v>
      </c>
      <c r="D28" s="114">
        <v>650</v>
      </c>
      <c r="E28" s="114">
        <v>900</v>
      </c>
      <c r="F28" s="112" t="s">
        <v>8</v>
      </c>
      <c r="G28" s="113" t="s">
        <v>62</v>
      </c>
      <c r="H28" s="84">
        <v>14879.823294336004</v>
      </c>
      <c r="I28" s="66">
        <f t="shared" si="0"/>
        <v>14879.900000000001</v>
      </c>
    </row>
    <row r="29" spans="1:10" ht="45" customHeight="1" x14ac:dyDescent="0.2">
      <c r="A29" s="111"/>
      <c r="B29" s="112"/>
      <c r="C29" s="114"/>
      <c r="D29" s="114"/>
      <c r="E29" s="114"/>
      <c r="F29" s="112"/>
      <c r="G29" s="113"/>
      <c r="H29" s="84">
        <v>16367.832617136006</v>
      </c>
      <c r="I29" s="66">
        <f t="shared" si="0"/>
        <v>16367.900000000001</v>
      </c>
    </row>
    <row r="30" spans="1:10" ht="45" customHeight="1" x14ac:dyDescent="0.2">
      <c r="A30" s="111"/>
      <c r="B30" s="112" t="s">
        <v>17</v>
      </c>
      <c r="C30" s="114">
        <v>1200</v>
      </c>
      <c r="D30" s="114">
        <v>650</v>
      </c>
      <c r="E30" s="114">
        <v>900</v>
      </c>
      <c r="F30" s="112" t="s">
        <v>8</v>
      </c>
      <c r="G30" s="113" t="s">
        <v>134</v>
      </c>
      <c r="H30" s="84">
        <v>15344.16</v>
      </c>
      <c r="I30" s="66">
        <f t="shared" si="0"/>
        <v>15344.2</v>
      </c>
    </row>
    <row r="31" spans="1:10" ht="45" customHeight="1" x14ac:dyDescent="0.2">
      <c r="A31" s="111"/>
      <c r="B31" s="112"/>
      <c r="C31" s="114"/>
      <c r="D31" s="114"/>
      <c r="E31" s="114"/>
      <c r="F31" s="112"/>
      <c r="G31" s="113"/>
      <c r="H31" s="84">
        <v>16878</v>
      </c>
      <c r="I31" s="66">
        <f t="shared" si="0"/>
        <v>16878</v>
      </c>
    </row>
    <row r="32" spans="1:10" ht="45" customHeight="1" x14ac:dyDescent="0.2">
      <c r="A32" s="115"/>
      <c r="B32" s="112" t="s">
        <v>45</v>
      </c>
      <c r="C32" s="114">
        <v>1200</v>
      </c>
      <c r="D32" s="114">
        <v>650</v>
      </c>
      <c r="E32" s="114">
        <v>900</v>
      </c>
      <c r="F32" s="112" t="s">
        <v>8</v>
      </c>
      <c r="G32" s="113" t="s">
        <v>63</v>
      </c>
      <c r="H32" s="84">
        <v>15675.92</v>
      </c>
      <c r="I32" s="66">
        <f t="shared" si="0"/>
        <v>15676</v>
      </c>
    </row>
    <row r="33" spans="1:9" ht="45" customHeight="1" x14ac:dyDescent="0.2">
      <c r="A33" s="115"/>
      <c r="B33" s="112"/>
      <c r="C33" s="114"/>
      <c r="D33" s="114"/>
      <c r="E33" s="114"/>
      <c r="F33" s="112"/>
      <c r="G33" s="113"/>
      <c r="H33" s="84">
        <v>17244</v>
      </c>
      <c r="I33" s="66">
        <f t="shared" si="0"/>
        <v>17244</v>
      </c>
    </row>
    <row r="34" spans="1:9" ht="45" customHeight="1" x14ac:dyDescent="0.2">
      <c r="A34" s="115"/>
      <c r="B34" s="112" t="s">
        <v>46</v>
      </c>
      <c r="C34" s="114">
        <v>1200</v>
      </c>
      <c r="D34" s="114">
        <v>650</v>
      </c>
      <c r="E34" s="114">
        <v>900</v>
      </c>
      <c r="F34" s="112" t="s">
        <v>8</v>
      </c>
      <c r="G34" s="113" t="s">
        <v>64</v>
      </c>
      <c r="H34" s="84">
        <v>16604.699407296001</v>
      </c>
      <c r="I34" s="66">
        <f t="shared" si="0"/>
        <v>16604.7</v>
      </c>
    </row>
    <row r="35" spans="1:9" ht="45" customHeight="1" x14ac:dyDescent="0.2">
      <c r="A35" s="115"/>
      <c r="B35" s="112"/>
      <c r="C35" s="114"/>
      <c r="D35" s="114"/>
      <c r="E35" s="114"/>
      <c r="F35" s="112"/>
      <c r="G35" s="113"/>
      <c r="H35" s="84">
        <v>18266</v>
      </c>
      <c r="I35" s="66">
        <f t="shared" si="0"/>
        <v>18266</v>
      </c>
    </row>
    <row r="36" spans="1:9" ht="45" customHeight="1" x14ac:dyDescent="0.2">
      <c r="A36" s="111"/>
      <c r="B36" s="112" t="s">
        <v>18</v>
      </c>
      <c r="C36" s="114">
        <v>1200</v>
      </c>
      <c r="D36" s="114">
        <v>650</v>
      </c>
      <c r="E36" s="114">
        <v>900</v>
      </c>
      <c r="F36" s="112" t="s">
        <v>8</v>
      </c>
      <c r="G36" s="113" t="s">
        <v>56</v>
      </c>
      <c r="H36" s="84">
        <v>17534.215979280001</v>
      </c>
      <c r="I36" s="66">
        <f t="shared" si="0"/>
        <v>17534.3</v>
      </c>
    </row>
    <row r="37" spans="1:9" ht="45" customHeight="1" x14ac:dyDescent="0.2">
      <c r="A37" s="111"/>
      <c r="B37" s="112"/>
      <c r="C37" s="114"/>
      <c r="D37" s="114"/>
      <c r="E37" s="114"/>
      <c r="F37" s="112"/>
      <c r="G37" s="113"/>
      <c r="H37" s="84">
        <v>19287</v>
      </c>
      <c r="I37" s="66">
        <f t="shared" si="0"/>
        <v>19287</v>
      </c>
    </row>
    <row r="38" spans="1:9" ht="45" customHeight="1" x14ac:dyDescent="0.2">
      <c r="A38" s="111"/>
      <c r="B38" s="112" t="s">
        <v>44</v>
      </c>
      <c r="C38" s="114">
        <v>1200</v>
      </c>
      <c r="D38" s="114">
        <v>650</v>
      </c>
      <c r="E38" s="114">
        <v>900</v>
      </c>
      <c r="F38" s="112" t="s">
        <v>8</v>
      </c>
      <c r="G38" s="113" t="s">
        <v>103</v>
      </c>
      <c r="H38" s="84">
        <v>19450.080000000002</v>
      </c>
      <c r="I38" s="66">
        <f t="shared" si="0"/>
        <v>19450.100000000002</v>
      </c>
    </row>
    <row r="39" spans="1:9" ht="45" customHeight="1" x14ac:dyDescent="0.2">
      <c r="A39" s="111"/>
      <c r="B39" s="112"/>
      <c r="C39" s="114"/>
      <c r="D39" s="114"/>
      <c r="E39" s="114"/>
      <c r="F39" s="112"/>
      <c r="G39" s="113"/>
      <c r="H39" s="84">
        <v>21394.537308144001</v>
      </c>
      <c r="I39" s="66">
        <f t="shared" si="0"/>
        <v>21394.600000000002</v>
      </c>
    </row>
    <row r="40" spans="1:9" ht="45" customHeight="1" x14ac:dyDescent="0.2">
      <c r="A40" s="115"/>
      <c r="B40" s="112" t="s">
        <v>54</v>
      </c>
      <c r="C40" s="114">
        <v>1200</v>
      </c>
      <c r="D40" s="114">
        <v>650</v>
      </c>
      <c r="E40" s="114">
        <v>900</v>
      </c>
      <c r="F40" s="112" t="s">
        <v>8</v>
      </c>
      <c r="G40" s="113" t="s">
        <v>57</v>
      </c>
      <c r="H40" s="84">
        <v>20625</v>
      </c>
      <c r="I40" s="66">
        <f t="shared" si="0"/>
        <v>20625</v>
      </c>
    </row>
    <row r="41" spans="1:9" ht="45" customHeight="1" x14ac:dyDescent="0.2">
      <c r="A41" s="115"/>
      <c r="B41" s="112"/>
      <c r="C41" s="114"/>
      <c r="D41" s="114"/>
      <c r="E41" s="114"/>
      <c r="F41" s="112"/>
      <c r="G41" s="113"/>
      <c r="H41" s="84">
        <v>22687.600000000002</v>
      </c>
      <c r="I41" s="66">
        <f t="shared" si="0"/>
        <v>22687.600000000002</v>
      </c>
    </row>
    <row r="42" spans="1:9" ht="45" customHeight="1" x14ac:dyDescent="0.2">
      <c r="A42" s="115"/>
      <c r="B42" s="112" t="s">
        <v>135</v>
      </c>
      <c r="C42" s="114">
        <v>1200</v>
      </c>
      <c r="D42" s="114">
        <v>650</v>
      </c>
      <c r="E42" s="114">
        <v>900</v>
      </c>
      <c r="F42" s="112" t="s">
        <v>8</v>
      </c>
      <c r="G42" s="113" t="s">
        <v>65</v>
      </c>
      <c r="H42" s="84">
        <v>22209.200000000001</v>
      </c>
      <c r="I42" s="66">
        <f t="shared" si="0"/>
        <v>22209.200000000001</v>
      </c>
    </row>
    <row r="43" spans="1:9" ht="45" customHeight="1" x14ac:dyDescent="0.2">
      <c r="A43" s="115"/>
      <c r="B43" s="112"/>
      <c r="C43" s="114"/>
      <c r="D43" s="114"/>
      <c r="E43" s="114"/>
      <c r="F43" s="112"/>
      <c r="G43" s="113"/>
      <c r="H43" s="84">
        <v>24430</v>
      </c>
      <c r="I43" s="66">
        <f t="shared" si="0"/>
        <v>24430</v>
      </c>
    </row>
    <row r="44" spans="1:9" ht="45" customHeight="1" x14ac:dyDescent="0.2">
      <c r="A44" s="111"/>
      <c r="B44" s="112" t="s">
        <v>19</v>
      </c>
      <c r="C44" s="114">
        <v>1200</v>
      </c>
      <c r="D44" s="114">
        <v>650</v>
      </c>
      <c r="E44" s="114">
        <v>900</v>
      </c>
      <c r="F44" s="112" t="s">
        <v>8</v>
      </c>
      <c r="G44" s="113" t="s">
        <v>66</v>
      </c>
      <c r="H44" s="84">
        <v>20161</v>
      </c>
      <c r="I44" s="66">
        <f t="shared" si="0"/>
        <v>20161</v>
      </c>
    </row>
    <row r="45" spans="1:9" ht="45" customHeight="1" x14ac:dyDescent="0.2">
      <c r="A45" s="111"/>
      <c r="B45" s="112"/>
      <c r="C45" s="114"/>
      <c r="D45" s="114"/>
      <c r="E45" s="114"/>
      <c r="F45" s="112"/>
      <c r="G45" s="113"/>
      <c r="H45" s="84">
        <v>22177</v>
      </c>
      <c r="I45" s="66">
        <f t="shared" si="0"/>
        <v>22177</v>
      </c>
    </row>
    <row r="46" spans="1:9" ht="41.25" customHeight="1" x14ac:dyDescent="0.2">
      <c r="A46" s="115"/>
      <c r="B46" s="112" t="s">
        <v>20</v>
      </c>
      <c r="C46" s="114">
        <v>1200</v>
      </c>
      <c r="D46" s="114">
        <v>650</v>
      </c>
      <c r="E46" s="114">
        <v>900</v>
      </c>
      <c r="F46" s="112" t="s">
        <v>8</v>
      </c>
      <c r="G46" s="113" t="s">
        <v>67</v>
      </c>
      <c r="H46" s="84">
        <v>20902.178305008005</v>
      </c>
      <c r="I46" s="66">
        <f t="shared" si="0"/>
        <v>20902.2</v>
      </c>
    </row>
    <row r="47" spans="1:9" ht="41.25" customHeight="1" thickBot="1" x14ac:dyDescent="0.25">
      <c r="A47" s="116"/>
      <c r="B47" s="124"/>
      <c r="C47" s="123"/>
      <c r="D47" s="123"/>
      <c r="E47" s="123"/>
      <c r="F47" s="124"/>
      <c r="G47" s="125"/>
      <c r="H47" s="85">
        <v>22992</v>
      </c>
      <c r="I47" s="67">
        <f t="shared" si="0"/>
        <v>22992</v>
      </c>
    </row>
    <row r="49" spans="1:8" x14ac:dyDescent="0.2">
      <c r="A49" s="122" t="s">
        <v>121</v>
      </c>
      <c r="B49" s="122"/>
      <c r="C49" s="122"/>
      <c r="D49" s="122"/>
      <c r="E49" s="122"/>
      <c r="F49" s="122"/>
      <c r="G49" s="122"/>
      <c r="H49" s="54"/>
    </row>
    <row r="50" spans="1:8" x14ac:dyDescent="0.2">
      <c r="A50" s="122"/>
      <c r="B50" s="122"/>
      <c r="C50" s="122"/>
      <c r="D50" s="122"/>
      <c r="E50" s="122"/>
      <c r="F50" s="122"/>
      <c r="G50" s="122"/>
      <c r="H50" s="54"/>
    </row>
    <row r="51" spans="1:8" x14ac:dyDescent="0.2">
      <c r="A51" s="122"/>
      <c r="B51" s="122"/>
      <c r="C51" s="122"/>
      <c r="D51" s="122"/>
      <c r="E51" s="122"/>
      <c r="F51" s="122"/>
      <c r="G51" s="122"/>
      <c r="H51" s="54"/>
    </row>
    <row r="52" spans="1:8" x14ac:dyDescent="0.2">
      <c r="A52" s="122"/>
      <c r="B52" s="122"/>
      <c r="C52" s="122"/>
      <c r="D52" s="122"/>
      <c r="E52" s="122"/>
      <c r="F52" s="122"/>
      <c r="G52" s="122"/>
      <c r="H52" s="54"/>
    </row>
    <row r="62" spans="1:8" ht="78.75" customHeight="1" x14ac:dyDescent="0.2">
      <c r="A62" s="122" t="s">
        <v>129</v>
      </c>
      <c r="B62" s="122"/>
      <c r="C62" s="122"/>
      <c r="D62" s="122"/>
      <c r="E62" s="122"/>
      <c r="F62" s="122"/>
    </row>
  </sheetData>
  <customSheetViews>
    <customSheetView guid="{8C24A862-B092-4D49-A927-8CD2434CBFF0}" showPageBreaks="1" printArea="1" topLeftCell="A2">
      <selection activeCell="K15" sqref="K15"/>
      <rowBreaks count="1" manualBreakCount="1">
        <brk id="31" max="8" man="1"/>
      </rowBreaks>
      <pageMargins left="0.19685039370078741" right="0.19685039370078741" top="0.19685039370078741" bottom="0.19685039370078741" header="0.15748031496062992" footer="0.11811023622047245"/>
      <printOptions horizontalCentered="1"/>
      <pageSetup paperSize="9" scale="87" fitToHeight="3" orientation="portrait" r:id="rId1"/>
      <headerFooter alignWithMargins="0"/>
    </customSheetView>
  </customSheetViews>
  <mergeCells count="120">
    <mergeCell ref="A1:I1"/>
    <mergeCell ref="A2:I2"/>
    <mergeCell ref="A3:I3"/>
    <mergeCell ref="A8:I9"/>
    <mergeCell ref="G38:G39"/>
    <mergeCell ref="A14:G14"/>
    <mergeCell ref="F46:F47"/>
    <mergeCell ref="G46:G47"/>
    <mergeCell ref="B30:B31"/>
    <mergeCell ref="A44:A45"/>
    <mergeCell ref="B44:B45"/>
    <mergeCell ref="D36:D37"/>
    <mergeCell ref="A40:A41"/>
    <mergeCell ref="B46:B47"/>
    <mergeCell ref="C46:C47"/>
    <mergeCell ref="G30:G31"/>
    <mergeCell ref="F36:F37"/>
    <mergeCell ref="G36:G37"/>
    <mergeCell ref="E36:E37"/>
    <mergeCell ref="D44:D45"/>
    <mergeCell ref="D40:D41"/>
    <mergeCell ref="E40:E41"/>
    <mergeCell ref="D42:D43"/>
    <mergeCell ref="C38:C39"/>
    <mergeCell ref="E38:E39"/>
    <mergeCell ref="C42:C43"/>
    <mergeCell ref="F38:F39"/>
    <mergeCell ref="E44:E45"/>
    <mergeCell ref="A49:G52"/>
    <mergeCell ref="A62:F62"/>
    <mergeCell ref="D46:D47"/>
    <mergeCell ref="E46:E47"/>
    <mergeCell ref="A7:G7"/>
    <mergeCell ref="A10:G10"/>
    <mergeCell ref="A11:G11"/>
    <mergeCell ref="F44:F45"/>
    <mergeCell ref="F40:F41"/>
    <mergeCell ref="G44:G45"/>
    <mergeCell ref="A38:A39"/>
    <mergeCell ref="B38:B39"/>
    <mergeCell ref="E32:E33"/>
    <mergeCell ref="F32:F33"/>
    <mergeCell ref="C44:C45"/>
    <mergeCell ref="E34:E35"/>
    <mergeCell ref="E26:E27"/>
    <mergeCell ref="F26:F27"/>
    <mergeCell ref="F28:F29"/>
    <mergeCell ref="B34:B35"/>
    <mergeCell ref="A46:A47"/>
    <mergeCell ref="D38:D39"/>
    <mergeCell ref="A32:A33"/>
    <mergeCell ref="B32:B33"/>
    <mergeCell ref="A30:A31"/>
    <mergeCell ref="A4:G4"/>
    <mergeCell ref="A5:G5"/>
    <mergeCell ref="F18:F19"/>
    <mergeCell ref="G18:G19"/>
    <mergeCell ref="A20:A21"/>
    <mergeCell ref="G22:G23"/>
    <mergeCell ref="F20:F21"/>
    <mergeCell ref="G20:G21"/>
    <mergeCell ref="A12:G12"/>
    <mergeCell ref="C18:C19"/>
    <mergeCell ref="E22:E23"/>
    <mergeCell ref="A18:A19"/>
    <mergeCell ref="B18:B19"/>
    <mergeCell ref="B20:B21"/>
    <mergeCell ref="D18:D19"/>
    <mergeCell ref="E18:E19"/>
    <mergeCell ref="C20:C21"/>
    <mergeCell ref="F22:F23"/>
    <mergeCell ref="D32:D33"/>
    <mergeCell ref="D34:D35"/>
    <mergeCell ref="A13:G13"/>
    <mergeCell ref="E20:E21"/>
    <mergeCell ref="A22:A23"/>
    <mergeCell ref="B22:B23"/>
    <mergeCell ref="C22:C23"/>
    <mergeCell ref="D22:D23"/>
    <mergeCell ref="D20:D21"/>
    <mergeCell ref="D26:D27"/>
    <mergeCell ref="E24:E25"/>
    <mergeCell ref="A15:G15"/>
    <mergeCell ref="D30:D31"/>
    <mergeCell ref="A26:A27"/>
    <mergeCell ref="B26:B27"/>
    <mergeCell ref="B28:B29"/>
    <mergeCell ref="E30:E31"/>
    <mergeCell ref="A28:A29"/>
    <mergeCell ref="A34:A35"/>
    <mergeCell ref="F30:F31"/>
    <mergeCell ref="D24:D25"/>
    <mergeCell ref="D28:D29"/>
    <mergeCell ref="E28:E29"/>
    <mergeCell ref="C26:C27"/>
    <mergeCell ref="C28:C29"/>
    <mergeCell ref="A36:A37"/>
    <mergeCell ref="B42:B43"/>
    <mergeCell ref="G34:G35"/>
    <mergeCell ref="F34:F35"/>
    <mergeCell ref="G24:G25"/>
    <mergeCell ref="G26:G27"/>
    <mergeCell ref="B24:B25"/>
    <mergeCell ref="C24:C25"/>
    <mergeCell ref="B40:B41"/>
    <mergeCell ref="G28:G29"/>
    <mergeCell ref="A42:A43"/>
    <mergeCell ref="B36:B37"/>
    <mergeCell ref="C36:C37"/>
    <mergeCell ref="C40:C41"/>
    <mergeCell ref="G40:G41"/>
    <mergeCell ref="G42:G43"/>
    <mergeCell ref="F42:F43"/>
    <mergeCell ref="E42:E43"/>
    <mergeCell ref="A24:A25"/>
    <mergeCell ref="G32:G33"/>
    <mergeCell ref="C30:C31"/>
    <mergeCell ref="C34:C35"/>
    <mergeCell ref="F24:F25"/>
    <mergeCell ref="C32:C33"/>
  </mergeCells>
  <phoneticPr fontId="0" type="noConversion"/>
  <printOptions horizontalCentered="1"/>
  <pageMargins left="0.19685039370078741" right="0.19685039370078741" top="0.19685039370078741" bottom="0.19685039370078741" header="0.15748031496062992" footer="0.11811023622047245"/>
  <pageSetup paperSize="9" scale="87" fitToHeight="3" orientation="portrait" r:id="rId2"/>
  <headerFooter alignWithMargins="0"/>
  <rowBreaks count="1" manualBreakCount="1">
    <brk id="33" max="8"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opLeftCell="A19" zoomScaleSheetLayoutView="100" workbookViewId="0">
      <selection activeCell="F29" sqref="F29"/>
    </sheetView>
  </sheetViews>
  <sheetFormatPr defaultRowHeight="12.75" x14ac:dyDescent="0.2"/>
  <cols>
    <col min="1" max="1" width="21.85546875" customWidth="1"/>
    <col min="2" max="2" width="13.85546875" customWidth="1"/>
    <col min="3" max="3" width="7" customWidth="1"/>
    <col min="4" max="4" width="7.85546875" customWidth="1"/>
    <col min="5" max="5" width="7.5703125" customWidth="1"/>
    <col min="6" max="6" width="17.28515625" customWidth="1"/>
    <col min="7" max="7" width="18.28515625" style="8" customWidth="1"/>
    <col min="8" max="8" width="13.28515625" customWidth="1"/>
    <col min="9" max="9" width="14.42578125" customWidth="1"/>
  </cols>
  <sheetData>
    <row r="1" spans="1:9" s="11" customFormat="1" ht="18" x14ac:dyDescent="0.2">
      <c r="A1" s="102" t="s">
        <v>140</v>
      </c>
      <c r="B1" s="102"/>
      <c r="C1" s="102"/>
      <c r="D1" s="102"/>
      <c r="E1" s="102"/>
      <c r="F1" s="102"/>
      <c r="G1" s="102"/>
      <c r="H1" s="102"/>
      <c r="I1" s="102"/>
    </row>
    <row r="2" spans="1:9" s="11" customFormat="1" ht="12.75" customHeight="1" x14ac:dyDescent="0.2">
      <c r="A2" s="103" t="s">
        <v>142</v>
      </c>
      <c r="B2" s="103"/>
      <c r="C2" s="103"/>
      <c r="D2" s="103"/>
      <c r="E2" s="103"/>
      <c r="F2" s="103"/>
      <c r="G2" s="103"/>
      <c r="H2" s="103"/>
      <c r="I2" s="103"/>
    </row>
    <row r="3" spans="1:9" s="11" customFormat="1" ht="12.75" customHeight="1" x14ac:dyDescent="0.2">
      <c r="A3" s="104" t="s">
        <v>141</v>
      </c>
      <c r="B3" s="104"/>
      <c r="C3" s="104"/>
      <c r="D3" s="104"/>
      <c r="E3" s="104"/>
      <c r="F3" s="104"/>
      <c r="G3" s="104"/>
      <c r="H3" s="104"/>
      <c r="I3" s="104"/>
    </row>
    <row r="4" spans="1:9" ht="20.25" customHeight="1" x14ac:dyDescent="0.2">
      <c r="A4" s="107" t="s">
        <v>55</v>
      </c>
      <c r="B4" s="107"/>
      <c r="C4" s="107"/>
      <c r="D4" s="107"/>
      <c r="E4" s="107"/>
      <c r="F4" s="107"/>
      <c r="G4" s="107"/>
    </row>
    <row r="5" spans="1:9" ht="17.25" customHeight="1" thickBot="1" x14ac:dyDescent="0.3">
      <c r="A5" s="127" t="s">
        <v>34</v>
      </c>
      <c r="B5" s="127"/>
      <c r="C5" s="127"/>
      <c r="D5" s="127"/>
      <c r="E5" s="127"/>
      <c r="F5" s="127"/>
      <c r="G5" s="127"/>
    </row>
    <row r="6" spans="1:9" ht="17.25" customHeight="1" thickBot="1" x14ac:dyDescent="0.3">
      <c r="A6" s="24"/>
      <c r="B6" s="24"/>
      <c r="C6" s="24"/>
      <c r="D6" s="24"/>
      <c r="E6" s="24"/>
      <c r="F6" s="24"/>
      <c r="G6" s="24"/>
      <c r="I6" s="34">
        <v>0</v>
      </c>
    </row>
    <row r="7" spans="1:9" s="7" customFormat="1" ht="24.75" thickBot="1" x14ac:dyDescent="0.25">
      <c r="A7" s="87" t="s">
        <v>22</v>
      </c>
      <c r="B7" s="88" t="s">
        <v>1</v>
      </c>
      <c r="C7" s="88" t="s">
        <v>2</v>
      </c>
      <c r="D7" s="88" t="s">
        <v>3</v>
      </c>
      <c r="E7" s="88" t="s">
        <v>4</v>
      </c>
      <c r="F7" s="88" t="s">
        <v>5</v>
      </c>
      <c r="G7" s="88" t="s">
        <v>6</v>
      </c>
      <c r="H7" s="89" t="s">
        <v>122</v>
      </c>
      <c r="I7" s="86" t="s">
        <v>127</v>
      </c>
    </row>
    <row r="8" spans="1:9" ht="103.5" customHeight="1" x14ac:dyDescent="0.2">
      <c r="A8" s="58"/>
      <c r="B8" s="93" t="s">
        <v>35</v>
      </c>
      <c r="C8" s="62">
        <v>500</v>
      </c>
      <c r="D8" s="62">
        <v>550</v>
      </c>
      <c r="E8" s="62">
        <v>1600</v>
      </c>
      <c r="F8" s="94" t="s">
        <v>8</v>
      </c>
      <c r="G8" s="73" t="s">
        <v>36</v>
      </c>
      <c r="H8" s="95">
        <v>14139.1386</v>
      </c>
      <c r="I8" s="35">
        <f>CEILING(H8*(1-$I$6),0.01)</f>
        <v>14139.14</v>
      </c>
    </row>
    <row r="9" spans="1:9" ht="119.25" customHeight="1" x14ac:dyDescent="0.2">
      <c r="A9" s="60"/>
      <c r="B9" s="23" t="s">
        <v>37</v>
      </c>
      <c r="C9" s="16">
        <v>500</v>
      </c>
      <c r="D9" s="16">
        <v>550</v>
      </c>
      <c r="E9" s="16">
        <v>1600</v>
      </c>
      <c r="F9" s="25" t="s">
        <v>8</v>
      </c>
      <c r="G9" s="72" t="s">
        <v>38</v>
      </c>
      <c r="H9" s="91">
        <v>14930.587600000003</v>
      </c>
      <c r="I9" s="37">
        <f t="shared" ref="I9:I21" si="0">CEILING(H9*(1-$I$6),0.01)</f>
        <v>14930.59</v>
      </c>
    </row>
    <row r="10" spans="1:9" ht="124.5" customHeight="1" x14ac:dyDescent="0.2">
      <c r="A10" s="60"/>
      <c r="B10" s="23" t="s">
        <v>104</v>
      </c>
      <c r="C10" s="16">
        <v>500</v>
      </c>
      <c r="D10" s="16">
        <v>550</v>
      </c>
      <c r="E10" s="16">
        <v>1600</v>
      </c>
      <c r="F10" s="25" t="s">
        <v>8</v>
      </c>
      <c r="G10" s="72" t="s">
        <v>39</v>
      </c>
      <c r="H10" s="91">
        <v>15574.315000000001</v>
      </c>
      <c r="I10" s="37">
        <f t="shared" si="0"/>
        <v>15574.32</v>
      </c>
    </row>
    <row r="11" spans="1:9" ht="124.5" customHeight="1" x14ac:dyDescent="0.2">
      <c r="A11" s="60"/>
      <c r="B11" s="23" t="s">
        <v>105</v>
      </c>
      <c r="C11" s="16">
        <v>500</v>
      </c>
      <c r="D11" s="16">
        <v>550</v>
      </c>
      <c r="E11" s="16">
        <v>1600</v>
      </c>
      <c r="F11" s="25" t="s">
        <v>8</v>
      </c>
      <c r="G11" s="72" t="s">
        <v>40</v>
      </c>
      <c r="H11" s="91">
        <v>16167.597000000002</v>
      </c>
      <c r="I11" s="37">
        <f t="shared" si="0"/>
        <v>16167.6</v>
      </c>
    </row>
    <row r="12" spans="1:9" ht="104.25" customHeight="1" x14ac:dyDescent="0.2">
      <c r="A12" s="60"/>
      <c r="B12" s="23" t="s">
        <v>106</v>
      </c>
      <c r="C12" s="16">
        <v>1000</v>
      </c>
      <c r="D12" s="16">
        <v>550</v>
      </c>
      <c r="E12" s="16">
        <v>1600</v>
      </c>
      <c r="F12" s="25" t="s">
        <v>8</v>
      </c>
      <c r="G12" s="72" t="s">
        <v>98</v>
      </c>
      <c r="H12" s="91">
        <v>28278.2772</v>
      </c>
      <c r="I12" s="37">
        <f t="shared" si="0"/>
        <v>28278.28</v>
      </c>
    </row>
    <row r="13" spans="1:9" ht="105" customHeight="1" x14ac:dyDescent="0.2">
      <c r="A13" s="60"/>
      <c r="B13" s="23" t="s">
        <v>107</v>
      </c>
      <c r="C13" s="16">
        <v>1000</v>
      </c>
      <c r="D13" s="16">
        <v>550</v>
      </c>
      <c r="E13" s="16">
        <v>1600</v>
      </c>
      <c r="F13" s="25" t="s">
        <v>8</v>
      </c>
      <c r="G13" s="92" t="s">
        <v>41</v>
      </c>
      <c r="H13" s="91">
        <v>32097.393600000003</v>
      </c>
      <c r="I13" s="37">
        <f t="shared" si="0"/>
        <v>32097.4</v>
      </c>
    </row>
    <row r="14" spans="1:9" ht="96.75" customHeight="1" x14ac:dyDescent="0.2">
      <c r="A14" s="69"/>
      <c r="B14" s="23" t="s">
        <v>109</v>
      </c>
      <c r="C14" s="16">
        <v>1000</v>
      </c>
      <c r="D14" s="16">
        <v>550</v>
      </c>
      <c r="E14" s="16">
        <v>1600</v>
      </c>
      <c r="F14" s="25" t="s">
        <v>8</v>
      </c>
      <c r="G14" s="92" t="s">
        <v>42</v>
      </c>
      <c r="H14" s="91">
        <v>33121.830600000001</v>
      </c>
      <c r="I14" s="37">
        <f t="shared" si="0"/>
        <v>33121.840000000004</v>
      </c>
    </row>
    <row r="15" spans="1:9" ht="118.5" customHeight="1" x14ac:dyDescent="0.2">
      <c r="A15" s="60"/>
      <c r="B15" s="16" t="s">
        <v>108</v>
      </c>
      <c r="C15" s="16">
        <v>1000</v>
      </c>
      <c r="D15" s="16">
        <v>550</v>
      </c>
      <c r="E15" s="16">
        <v>1600</v>
      </c>
      <c r="F15" s="25" t="s">
        <v>8</v>
      </c>
      <c r="G15" s="92" t="s">
        <v>43</v>
      </c>
      <c r="H15" s="91">
        <v>32134.631400000006</v>
      </c>
      <c r="I15" s="37">
        <f t="shared" si="0"/>
        <v>32134.639999999999</v>
      </c>
    </row>
    <row r="16" spans="1:9" s="7" customFormat="1" ht="90" customHeight="1" x14ac:dyDescent="0.2">
      <c r="A16" s="96"/>
      <c r="B16" s="18" t="s">
        <v>110</v>
      </c>
      <c r="C16" s="16">
        <v>1500</v>
      </c>
      <c r="D16" s="16">
        <v>550</v>
      </c>
      <c r="E16" s="16">
        <v>1600</v>
      </c>
      <c r="F16" s="25" t="s">
        <v>8</v>
      </c>
      <c r="G16" s="72" t="s">
        <v>79</v>
      </c>
      <c r="H16" s="91">
        <v>31492.1018</v>
      </c>
      <c r="I16" s="37">
        <f t="shared" si="0"/>
        <v>31492.11</v>
      </c>
    </row>
    <row r="17" spans="1:9" ht="98.25" customHeight="1" x14ac:dyDescent="0.2">
      <c r="A17" s="69"/>
      <c r="B17" s="18" t="s">
        <v>111</v>
      </c>
      <c r="C17" s="16">
        <v>1500</v>
      </c>
      <c r="D17" s="16">
        <v>550</v>
      </c>
      <c r="E17" s="16">
        <v>1600</v>
      </c>
      <c r="F17" s="25" t="s">
        <v>8</v>
      </c>
      <c r="G17" s="92" t="s">
        <v>80</v>
      </c>
      <c r="H17" s="91">
        <v>22114.854200000002</v>
      </c>
      <c r="I17" s="37">
        <f t="shared" si="0"/>
        <v>22114.86</v>
      </c>
    </row>
    <row r="18" spans="1:9" ht="93.75" customHeight="1" x14ac:dyDescent="0.2">
      <c r="A18" s="60"/>
      <c r="B18" s="18" t="s">
        <v>112</v>
      </c>
      <c r="C18" s="16">
        <v>1500</v>
      </c>
      <c r="D18" s="16">
        <v>550</v>
      </c>
      <c r="E18" s="16">
        <v>1600</v>
      </c>
      <c r="F18" s="25" t="s">
        <v>8</v>
      </c>
      <c r="G18" s="72" t="s">
        <v>81</v>
      </c>
      <c r="H18" s="91">
        <v>32829.991400000006</v>
      </c>
      <c r="I18" s="37">
        <f t="shared" si="0"/>
        <v>32830</v>
      </c>
    </row>
    <row r="19" spans="1:9" ht="105.75" customHeight="1" x14ac:dyDescent="0.2">
      <c r="A19" s="69"/>
      <c r="B19" s="18" t="s">
        <v>113</v>
      </c>
      <c r="C19" s="16">
        <v>1500</v>
      </c>
      <c r="D19" s="16">
        <v>550</v>
      </c>
      <c r="E19" s="16">
        <v>1600</v>
      </c>
      <c r="F19" s="25" t="s">
        <v>8</v>
      </c>
      <c r="G19" s="72" t="s">
        <v>76</v>
      </c>
      <c r="H19" s="91">
        <v>46028.761600000005</v>
      </c>
      <c r="I19" s="37">
        <f t="shared" si="0"/>
        <v>46028.770000000004</v>
      </c>
    </row>
    <row r="20" spans="1:9" ht="87" customHeight="1" x14ac:dyDescent="0.2">
      <c r="A20" s="69"/>
      <c r="B20" s="18" t="s">
        <v>114</v>
      </c>
      <c r="C20" s="16">
        <v>1500</v>
      </c>
      <c r="D20" s="16">
        <v>550</v>
      </c>
      <c r="E20" s="16">
        <v>1600</v>
      </c>
      <c r="F20" s="25" t="s">
        <v>8</v>
      </c>
      <c r="G20" s="72" t="s">
        <v>77</v>
      </c>
      <c r="H20" s="91">
        <v>47659.698800000006</v>
      </c>
      <c r="I20" s="37">
        <f t="shared" si="0"/>
        <v>47659.700000000004</v>
      </c>
    </row>
    <row r="21" spans="1:9" ht="97.5" customHeight="1" thickBot="1" x14ac:dyDescent="0.25">
      <c r="A21" s="97"/>
      <c r="B21" s="98" t="s">
        <v>115</v>
      </c>
      <c r="C21" s="63">
        <v>2000</v>
      </c>
      <c r="D21" s="63">
        <v>550</v>
      </c>
      <c r="E21" s="63">
        <v>1600</v>
      </c>
      <c r="F21" s="99" t="s">
        <v>8</v>
      </c>
      <c r="G21" s="100" t="s">
        <v>78</v>
      </c>
      <c r="H21" s="101">
        <v>62296.041000000005</v>
      </c>
      <c r="I21" s="36">
        <f t="shared" si="0"/>
        <v>62296.05</v>
      </c>
    </row>
    <row r="22" spans="1:9" ht="8.25" customHeight="1" x14ac:dyDescent="0.2"/>
    <row r="23" spans="1:9" ht="45.75" customHeight="1" x14ac:dyDescent="0.2">
      <c r="A23" s="126" t="s">
        <v>99</v>
      </c>
      <c r="B23" s="126"/>
      <c r="C23" s="126"/>
      <c r="D23" s="126"/>
      <c r="E23" s="126"/>
      <c r="F23" s="126"/>
      <c r="G23" s="126"/>
      <c r="H23" s="126"/>
      <c r="I23" s="126"/>
    </row>
  </sheetData>
  <customSheetViews>
    <customSheetView guid="{8C24A862-B092-4D49-A927-8CD2434CBFF0}" topLeftCell="A18">
      <selection activeCell="O30" sqref="O30"/>
      <rowBreaks count="1" manualBreakCount="1">
        <brk id="13" max="7" man="1"/>
      </rowBreaks>
      <pageMargins left="0.36666666666666664" right="0.16666666666666666" top="0.23622047244094491" bottom="0.19685039370078741" header="0.15748031496062992" footer="0.15748031496062992"/>
      <printOptions horizontalCentered="1"/>
      <pageSetup paperSize="9" scale="80" fitToHeight="2" orientation="portrait" r:id="rId1"/>
      <headerFooter alignWithMargins="0"/>
    </customSheetView>
  </customSheetViews>
  <mergeCells count="6">
    <mergeCell ref="A23:I23"/>
    <mergeCell ref="A5:G5"/>
    <mergeCell ref="A4:G4"/>
    <mergeCell ref="A1:I1"/>
    <mergeCell ref="A2:I2"/>
    <mergeCell ref="A3:I3"/>
  </mergeCells>
  <phoneticPr fontId="0" type="noConversion"/>
  <printOptions horizontalCentered="1"/>
  <pageMargins left="0.36666666666666664" right="0.16666666666666666" top="0.23622047244094491" bottom="0.19685039370078741" header="0.15748031496062992" footer="0.15748031496062992"/>
  <pageSetup paperSize="9" scale="80" fitToHeight="2" orientation="portrait" r:id="rId2"/>
  <headerFooter alignWithMargins="0"/>
  <rowBreaks count="1" manualBreakCount="1">
    <brk id="14"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tabSelected="1" zoomScale="89" zoomScaleSheetLayoutView="89" zoomScalePageLayoutView="54" workbookViewId="0">
      <selection activeCell="H9" sqref="H9"/>
    </sheetView>
  </sheetViews>
  <sheetFormatPr defaultRowHeight="12.75" x14ac:dyDescent="0.2"/>
  <cols>
    <col min="1" max="1" width="27.85546875" customWidth="1"/>
    <col min="2" max="2" width="27.28515625" style="4" customWidth="1"/>
    <col min="3" max="3" width="8.28515625" style="4" customWidth="1"/>
    <col min="4" max="4" width="8" style="4" customWidth="1"/>
    <col min="5" max="5" width="7.85546875" style="4" customWidth="1"/>
    <col min="6" max="6" width="46.5703125" style="5" customWidth="1"/>
    <col min="7" max="7" width="11" style="4" customWidth="1"/>
    <col min="8" max="8" width="12.28515625" customWidth="1"/>
  </cols>
  <sheetData>
    <row r="1" spans="1:9" s="11" customFormat="1" ht="21.75" customHeight="1" x14ac:dyDescent="0.2">
      <c r="A1" s="102" t="s">
        <v>140</v>
      </c>
      <c r="B1" s="102"/>
      <c r="C1" s="102"/>
      <c r="D1" s="102"/>
      <c r="E1" s="102"/>
      <c r="F1" s="102"/>
      <c r="G1" s="102"/>
      <c r="H1" s="102"/>
      <c r="I1" s="102"/>
    </row>
    <row r="2" spans="1:9" s="11" customFormat="1" ht="12.75" customHeight="1" x14ac:dyDescent="0.2">
      <c r="A2" s="103" t="s">
        <v>142</v>
      </c>
      <c r="B2" s="103"/>
      <c r="C2" s="103"/>
      <c r="D2" s="103"/>
      <c r="E2" s="103"/>
      <c r="F2" s="103"/>
      <c r="G2" s="103"/>
      <c r="H2" s="103"/>
      <c r="I2" s="103"/>
    </row>
    <row r="3" spans="1:9" s="11" customFormat="1" ht="12.75" customHeight="1" x14ac:dyDescent="0.2">
      <c r="A3" s="104" t="s">
        <v>141</v>
      </c>
      <c r="B3" s="104"/>
      <c r="C3" s="104"/>
      <c r="D3" s="104"/>
      <c r="E3" s="104"/>
      <c r="F3" s="104"/>
      <c r="G3" s="104"/>
      <c r="H3" s="104"/>
      <c r="I3" s="104"/>
    </row>
    <row r="4" spans="1:9" ht="20.25" customHeight="1" thickBot="1" x14ac:dyDescent="0.25">
      <c r="A4" s="107" t="s">
        <v>55</v>
      </c>
      <c r="B4" s="107"/>
      <c r="C4" s="107"/>
      <c r="D4" s="107"/>
      <c r="E4" s="107"/>
      <c r="F4" s="107"/>
      <c r="G4" s="39"/>
    </row>
    <row r="5" spans="1:9" ht="20.25" customHeight="1" thickBot="1" x14ac:dyDescent="0.25">
      <c r="A5" s="106" t="s">
        <v>100</v>
      </c>
      <c r="B5" s="106"/>
      <c r="C5" s="106"/>
      <c r="D5" s="106"/>
      <c r="E5" s="106"/>
      <c r="F5" s="106"/>
      <c r="G5" s="40"/>
      <c r="H5" s="34">
        <v>0</v>
      </c>
    </row>
    <row r="6" spans="1:9" ht="26.25" thickBot="1" x14ac:dyDescent="0.25">
      <c r="A6" s="77" t="s">
        <v>0</v>
      </c>
      <c r="B6" s="82" t="s">
        <v>1</v>
      </c>
      <c r="C6" s="82" t="s">
        <v>2</v>
      </c>
      <c r="D6" s="82" t="s">
        <v>48</v>
      </c>
      <c r="E6" s="82" t="s">
        <v>49</v>
      </c>
      <c r="F6" s="82" t="s">
        <v>6</v>
      </c>
      <c r="G6" s="45" t="s">
        <v>7</v>
      </c>
      <c r="H6" s="86" t="s">
        <v>127</v>
      </c>
    </row>
    <row r="7" spans="1:9" ht="214.5" customHeight="1" thickBot="1" x14ac:dyDescent="0.25">
      <c r="A7" s="69"/>
      <c r="B7" s="13" t="s">
        <v>23</v>
      </c>
      <c r="C7" s="79">
        <v>1500</v>
      </c>
      <c r="D7" s="79">
        <v>750</v>
      </c>
      <c r="E7" s="79">
        <v>1800</v>
      </c>
      <c r="F7" s="41" t="s">
        <v>93</v>
      </c>
      <c r="G7" s="46">
        <v>25318</v>
      </c>
      <c r="H7" s="35">
        <f>CEILING(G7*(1-$H$5),0.01)</f>
        <v>25318</v>
      </c>
    </row>
    <row r="8" spans="1:9" ht="234.75" customHeight="1" thickBot="1" x14ac:dyDescent="0.25">
      <c r="A8" s="60"/>
      <c r="B8" s="13" t="s">
        <v>125</v>
      </c>
      <c r="C8" s="79">
        <v>1500</v>
      </c>
      <c r="D8" s="79">
        <v>750</v>
      </c>
      <c r="E8" s="79">
        <v>1800</v>
      </c>
      <c r="F8" s="41" t="s">
        <v>124</v>
      </c>
      <c r="G8" s="47">
        <v>30110</v>
      </c>
      <c r="H8" s="37">
        <f t="shared" ref="H8:H21" si="0">CEILING(G8*(1-$H$5),0.01)</f>
        <v>30110</v>
      </c>
    </row>
    <row r="9" spans="1:9" ht="257.25" customHeight="1" thickBot="1" x14ac:dyDescent="0.25">
      <c r="A9" s="90"/>
      <c r="B9" s="12" t="s">
        <v>126</v>
      </c>
      <c r="C9" s="79">
        <v>1800</v>
      </c>
      <c r="D9" s="79">
        <v>750</v>
      </c>
      <c r="E9" s="79">
        <v>1800</v>
      </c>
      <c r="F9" s="41" t="s">
        <v>116</v>
      </c>
      <c r="G9" s="47">
        <v>33331</v>
      </c>
      <c r="H9" s="37">
        <f t="shared" si="0"/>
        <v>33331</v>
      </c>
    </row>
    <row r="10" spans="1:9" ht="158.25" customHeight="1" thickBot="1" x14ac:dyDescent="0.25">
      <c r="A10" s="78"/>
      <c r="B10" s="12" t="s">
        <v>82</v>
      </c>
      <c r="C10" s="79">
        <v>1500</v>
      </c>
      <c r="D10" s="79">
        <v>750</v>
      </c>
      <c r="E10" s="79">
        <v>1800</v>
      </c>
      <c r="F10" s="41" t="s">
        <v>87</v>
      </c>
      <c r="G10" s="47">
        <v>25318</v>
      </c>
      <c r="H10" s="37">
        <f t="shared" si="0"/>
        <v>25318</v>
      </c>
    </row>
    <row r="11" spans="1:9" ht="179.25" customHeight="1" thickBot="1" x14ac:dyDescent="0.25">
      <c r="A11" s="78"/>
      <c r="B11" s="12" t="s">
        <v>52</v>
      </c>
      <c r="C11" s="79">
        <v>2000</v>
      </c>
      <c r="D11" s="79">
        <v>750</v>
      </c>
      <c r="E11" s="79">
        <v>1800</v>
      </c>
      <c r="F11" s="41" t="s">
        <v>94</v>
      </c>
      <c r="G11" s="47">
        <v>27816</v>
      </c>
      <c r="H11" s="37">
        <f t="shared" si="0"/>
        <v>27816</v>
      </c>
    </row>
    <row r="12" spans="1:9" ht="147" customHeight="1" thickBot="1" x14ac:dyDescent="0.25">
      <c r="A12" s="78"/>
      <c r="B12" s="12" t="s">
        <v>96</v>
      </c>
      <c r="C12" s="79">
        <v>1500</v>
      </c>
      <c r="D12" s="79">
        <v>750</v>
      </c>
      <c r="E12" s="79">
        <v>1800</v>
      </c>
      <c r="F12" s="41" t="s">
        <v>95</v>
      </c>
      <c r="G12" s="47">
        <v>20253</v>
      </c>
      <c r="H12" s="37">
        <f t="shared" si="0"/>
        <v>20253</v>
      </c>
    </row>
    <row r="13" spans="1:9" ht="111" customHeight="1" thickBot="1" x14ac:dyDescent="0.25">
      <c r="A13" s="78"/>
      <c r="B13" s="12" t="s">
        <v>85</v>
      </c>
      <c r="C13" s="79"/>
      <c r="D13" s="79"/>
      <c r="E13" s="79"/>
      <c r="F13" s="41" t="s">
        <v>136</v>
      </c>
      <c r="G13" s="47">
        <v>20868</v>
      </c>
      <c r="H13" s="37">
        <f t="shared" si="0"/>
        <v>20868</v>
      </c>
    </row>
    <row r="14" spans="1:9" ht="145.5" customHeight="1" thickBot="1" x14ac:dyDescent="0.25">
      <c r="A14" s="78"/>
      <c r="B14" s="12" t="s">
        <v>83</v>
      </c>
      <c r="C14" s="79">
        <v>1500</v>
      </c>
      <c r="D14" s="79">
        <v>750</v>
      </c>
      <c r="E14" s="79">
        <v>1800</v>
      </c>
      <c r="F14" s="41" t="s">
        <v>86</v>
      </c>
      <c r="G14" s="47">
        <v>23092</v>
      </c>
      <c r="H14" s="37">
        <f t="shared" si="0"/>
        <v>23092</v>
      </c>
    </row>
    <row r="15" spans="1:9" ht="141.75" customHeight="1" thickBot="1" x14ac:dyDescent="0.25">
      <c r="A15" s="69"/>
      <c r="B15" s="17" t="s">
        <v>84</v>
      </c>
      <c r="C15" s="18">
        <v>1200</v>
      </c>
      <c r="D15" s="18">
        <v>600</v>
      </c>
      <c r="E15" s="18">
        <v>1600</v>
      </c>
      <c r="F15" s="42" t="s">
        <v>97</v>
      </c>
      <c r="G15" s="47">
        <v>14184</v>
      </c>
      <c r="H15" s="37">
        <f t="shared" si="0"/>
        <v>14184</v>
      </c>
    </row>
    <row r="16" spans="1:9" ht="151.5" customHeight="1" thickBot="1" x14ac:dyDescent="0.25">
      <c r="A16" s="80"/>
      <c r="B16" s="12" t="s">
        <v>50</v>
      </c>
      <c r="C16" s="81">
        <v>1500</v>
      </c>
      <c r="D16" s="81">
        <v>750</v>
      </c>
      <c r="E16" s="81">
        <v>1800</v>
      </c>
      <c r="F16" s="43" t="s">
        <v>88</v>
      </c>
      <c r="G16" s="47">
        <v>19330</v>
      </c>
      <c r="H16" s="37">
        <f t="shared" si="0"/>
        <v>19330</v>
      </c>
    </row>
    <row r="17" spans="1:8" ht="156.75" customHeight="1" thickBot="1" x14ac:dyDescent="0.25">
      <c r="A17" s="3"/>
      <c r="B17" s="13" t="s">
        <v>51</v>
      </c>
      <c r="C17" s="6">
        <v>1500</v>
      </c>
      <c r="D17" s="6">
        <v>750</v>
      </c>
      <c r="E17" s="6">
        <v>1400</v>
      </c>
      <c r="F17" s="44" t="s">
        <v>89</v>
      </c>
      <c r="G17" s="47">
        <v>23652</v>
      </c>
      <c r="H17" s="37">
        <f t="shared" si="0"/>
        <v>23652</v>
      </c>
    </row>
    <row r="18" spans="1:8" ht="154.5" customHeight="1" thickBot="1" x14ac:dyDescent="0.25">
      <c r="A18" s="78"/>
      <c r="B18" s="14" t="s">
        <v>102</v>
      </c>
      <c r="C18" s="79">
        <v>1500</v>
      </c>
      <c r="D18" s="79">
        <v>750</v>
      </c>
      <c r="E18" s="79">
        <v>1800</v>
      </c>
      <c r="F18" s="44" t="s">
        <v>90</v>
      </c>
      <c r="G18" s="47">
        <v>24439</v>
      </c>
      <c r="H18" s="37">
        <f t="shared" si="0"/>
        <v>24439</v>
      </c>
    </row>
    <row r="19" spans="1:8" ht="163.5" customHeight="1" thickBot="1" x14ac:dyDescent="0.25">
      <c r="A19" s="3"/>
      <c r="B19" s="12" t="s">
        <v>101</v>
      </c>
      <c r="C19" s="6">
        <v>1500</v>
      </c>
      <c r="D19" s="6">
        <v>750</v>
      </c>
      <c r="E19" s="6">
        <v>1350</v>
      </c>
      <c r="F19" s="44" t="s">
        <v>91</v>
      </c>
      <c r="G19" s="47">
        <v>24038</v>
      </c>
      <c r="H19" s="37">
        <f t="shared" si="0"/>
        <v>24038</v>
      </c>
    </row>
    <row r="20" spans="1:8" ht="206.25" customHeight="1" thickBot="1" x14ac:dyDescent="0.25">
      <c r="A20" s="90"/>
      <c r="B20" s="12" t="s">
        <v>118</v>
      </c>
      <c r="C20" s="6">
        <v>1500</v>
      </c>
      <c r="D20" s="6">
        <v>750</v>
      </c>
      <c r="E20" s="6">
        <v>1800</v>
      </c>
      <c r="F20" s="41" t="s">
        <v>117</v>
      </c>
      <c r="G20" s="47">
        <v>42547</v>
      </c>
      <c r="H20" s="37">
        <f t="shared" si="0"/>
        <v>42547</v>
      </c>
    </row>
    <row r="21" spans="1:8" ht="172.5" customHeight="1" thickBot="1" x14ac:dyDescent="0.25">
      <c r="A21" s="10"/>
      <c r="B21" s="12" t="s">
        <v>53</v>
      </c>
      <c r="C21" s="6">
        <v>1200</v>
      </c>
      <c r="D21" s="6">
        <v>800</v>
      </c>
      <c r="E21" s="6">
        <v>1600</v>
      </c>
      <c r="F21" s="44" t="s">
        <v>92</v>
      </c>
      <c r="G21" s="48">
        <v>25747</v>
      </c>
      <c r="H21" s="36">
        <f t="shared" si="0"/>
        <v>25747</v>
      </c>
    </row>
    <row r="22" spans="1:8" ht="13.5" thickBot="1" x14ac:dyDescent="0.25">
      <c r="A22" t="s">
        <v>47</v>
      </c>
    </row>
    <row r="23" spans="1:8" ht="44.25" customHeight="1" thickBot="1" x14ac:dyDescent="0.25">
      <c r="A23" s="128" t="s">
        <v>24</v>
      </c>
      <c r="B23" s="129"/>
      <c r="C23" s="129"/>
      <c r="D23" s="129"/>
      <c r="E23" s="129"/>
      <c r="F23" s="129"/>
      <c r="G23" s="129"/>
      <c r="H23" s="130"/>
    </row>
    <row r="24" spans="1:8" x14ac:dyDescent="0.2">
      <c r="A24" t="s">
        <v>21</v>
      </c>
    </row>
  </sheetData>
  <customSheetViews>
    <customSheetView guid="{8C24A862-B092-4D49-A927-8CD2434CBFF0}" showPageBreaks="1" printArea="1">
      <selection activeCell="F7" sqref="F7"/>
      <rowBreaks count="1" manualBreakCount="1">
        <brk id="15" max="6" man="1"/>
      </rowBreaks>
      <pageMargins left="0.15748031496062992" right="0.15748031496062992" top="0.19685039370078741" bottom="0.19685039370078741" header="0.15748031496062992" footer="0.15748031496062992"/>
      <printOptions horizontalCentered="1"/>
      <pageSetup paperSize="9" scale="10" fitToHeight="2" orientation="portrait" r:id="rId1"/>
      <headerFooter alignWithMargins="0"/>
    </customSheetView>
  </customSheetViews>
  <mergeCells count="6">
    <mergeCell ref="A23:H23"/>
    <mergeCell ref="A4:F4"/>
    <mergeCell ref="A5:F5"/>
    <mergeCell ref="A1:I1"/>
    <mergeCell ref="A2:I2"/>
    <mergeCell ref="A3:I3"/>
  </mergeCells>
  <phoneticPr fontId="0" type="noConversion"/>
  <printOptions horizontalCentered="1"/>
  <pageMargins left="0.15748031496062992" right="0.15748031496062992" top="0.19685039370078741" bottom="0.19685039370078741" header="0.15748031496062992" footer="0.15748031496062992"/>
  <pageSetup paperSize="9" scale="67" fitToHeight="2" orientation="portrait" r:id="rId2"/>
  <headerFooter alignWithMargins="0"/>
  <rowBreaks count="1" manualBreakCount="1">
    <brk id="16"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Тумбы ТС</vt:lpstr>
      <vt:lpstr>Верстаки ВСТ  L 1200 </vt:lpstr>
      <vt:lpstr>Шкафы Инструментальные</vt:lpstr>
      <vt:lpstr>Рабочие места</vt:lpstr>
      <vt:lpstr>'Верстаки ВСТ  L 1200 '!Область_печати</vt:lpstr>
      <vt:lpstr>'Рабочие места'!Область_печати</vt:lpstr>
      <vt:lpstr>'Тумбы ТС'!Область_печати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Анна</dc:creator>
  <cp:lastModifiedBy>DG</cp:lastModifiedBy>
  <cp:lastPrinted>2018-09-27T12:14:34Z</cp:lastPrinted>
  <dcterms:created xsi:type="dcterms:W3CDTF">2008-05-27T11:05:57Z</dcterms:created>
  <dcterms:modified xsi:type="dcterms:W3CDTF">2019-10-24T06:59:20Z</dcterms:modified>
</cp:coreProperties>
</file>