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255" windowWidth="11745" windowHeight="10335" tabRatio="608" firstSheet="2" activeTab="2"/>
  </bookViews>
  <sheets>
    <sheet name="Сталь хк гк оц" sheetId="1" r:id="rId1"/>
    <sheet name="С покрытием" sheetId="2" r:id="rId2"/>
    <sheet name="Лист гладкий" sheetId="3" r:id="rId3"/>
    <sheet name="Профнастил" sheetId="4" r:id="rId4"/>
    <sheet name="Профиль Knauf" sheetId="5" r:id="rId5"/>
    <sheet name="Труба" sheetId="6" r:id="rId6"/>
    <sheet name="сэндвич-панель" sheetId="7" r:id="rId7"/>
  </sheets>
  <definedNames>
    <definedName name="_xlnm.Print_Area" localSheetId="2">'Лист гладкий'!$A$1:$I$43</definedName>
    <definedName name="_xlnm.Print_Area" localSheetId="3">'Профнастил'!$A$1:$AI$66</definedName>
    <definedName name="_xlnm.Print_Area" localSheetId="5">'Труба'!$A$1:$E$61</definedName>
  </definedNames>
  <calcPr fullCalcOnLoad="1"/>
</workbook>
</file>

<file path=xl/sharedStrings.xml><?xml version="1.0" encoding="utf-8"?>
<sst xmlns="http://schemas.openxmlformats.org/spreadsheetml/2006/main" count="452" uniqueCount="221">
  <si>
    <t xml:space="preserve"> </t>
  </si>
  <si>
    <t>Номенклатура</t>
  </si>
  <si>
    <t>Ед. измерения</t>
  </si>
  <si>
    <t>Цена (с НДС)</t>
  </si>
  <si>
    <t>тн</t>
  </si>
  <si>
    <t>Сталь холоднокатаная</t>
  </si>
  <si>
    <t>Прокат холоднокатаный в листах</t>
  </si>
  <si>
    <t>1,2*1250*2500</t>
  </si>
  <si>
    <t>1,5*1250*2500</t>
  </si>
  <si>
    <t>1,8*1250*2500</t>
  </si>
  <si>
    <t>Сталь горячекатаная</t>
  </si>
  <si>
    <t>Прокат горячекатаный в листах</t>
  </si>
  <si>
    <t>2*1250*2500</t>
  </si>
  <si>
    <t>2,5*1250*2500</t>
  </si>
  <si>
    <t>3*1250*2500</t>
  </si>
  <si>
    <t>2,5*1000*2100</t>
  </si>
  <si>
    <t>4*1500*6000</t>
  </si>
  <si>
    <t>5*1500*6000</t>
  </si>
  <si>
    <t>1,0 *1250*2500</t>
  </si>
  <si>
    <t>0,9*1250*2500</t>
  </si>
  <si>
    <t>0,8*1250*2500</t>
  </si>
  <si>
    <t>0,7*1250*2500</t>
  </si>
  <si>
    <t>0,6*1250*2500</t>
  </si>
  <si>
    <t>0,5*1250*2500</t>
  </si>
  <si>
    <t>0,4*1250*2500</t>
  </si>
  <si>
    <t>1,9*1250*2500</t>
  </si>
  <si>
    <t>2,0*1250*2500</t>
  </si>
  <si>
    <t>Сталь холоднокатаная в рулонах</t>
  </si>
  <si>
    <t>0,5*1250</t>
  </si>
  <si>
    <t>0,6*1250</t>
  </si>
  <si>
    <t>0,7*1250</t>
  </si>
  <si>
    <t>0,8*1250</t>
  </si>
  <si>
    <t>0,9*1000</t>
  </si>
  <si>
    <t>1,0*1250</t>
  </si>
  <si>
    <t xml:space="preserve">1,2*1250 </t>
  </si>
  <si>
    <t>1,5*1250</t>
  </si>
  <si>
    <t>1,5*1000</t>
  </si>
  <si>
    <t>1,8*1250</t>
  </si>
  <si>
    <t>2*1250</t>
  </si>
  <si>
    <t>2,5*1250</t>
  </si>
  <si>
    <t>3*1230</t>
  </si>
  <si>
    <t>Сталь оцинкованная</t>
  </si>
  <si>
    <t>Прокат оцинкованный  в листах</t>
  </si>
  <si>
    <t>0,45*1250*2500</t>
  </si>
  <si>
    <t>1,0*1250*2500</t>
  </si>
  <si>
    <t>*Цена указана с НДС. Цена базовая,размер скидки зависит от объема.</t>
  </si>
  <si>
    <t>0,55*1250*2500</t>
  </si>
  <si>
    <t>Лист гладкий оцинкованный и с полимерным покрытием</t>
  </si>
  <si>
    <t>Профнастил</t>
  </si>
  <si>
    <t>1250*2500 мм</t>
  </si>
  <si>
    <t>Толщина, мм</t>
  </si>
  <si>
    <t>Оцинкованный</t>
  </si>
  <si>
    <t>Окрашенный</t>
  </si>
  <si>
    <t>м.п.</t>
  </si>
  <si>
    <t>м.кв</t>
  </si>
  <si>
    <t>С 8 1200 мм (1150)</t>
  </si>
  <si>
    <t>индивид.</t>
  </si>
  <si>
    <t>МП 20 1150 мм (1100)</t>
  </si>
  <si>
    <t>С 10 1170 мм (1100)</t>
  </si>
  <si>
    <t>Лист гладкий оцинкованный с полимерным покрытием и защитной пленкой 1250*2500 мм</t>
  </si>
  <si>
    <t>C 21 1051 мм (1000)</t>
  </si>
  <si>
    <t>Цена на штрипс расчитывается индивидуально из расчета ширины ленты и толщины металла</t>
  </si>
  <si>
    <t>НС 35 1060 мм (1000)</t>
  </si>
  <si>
    <t>Н 60 900 мм (845)</t>
  </si>
  <si>
    <t>Н 75 800 мм (750)</t>
  </si>
  <si>
    <t>Прокат оцинкованный  в рулонах</t>
  </si>
  <si>
    <t xml:space="preserve">0,4*1250 </t>
  </si>
  <si>
    <t xml:space="preserve">0,45*1250 </t>
  </si>
  <si>
    <t xml:space="preserve">0,5*1250 </t>
  </si>
  <si>
    <t xml:space="preserve">0,55*1250 </t>
  </si>
  <si>
    <t xml:space="preserve">0,7*1250 </t>
  </si>
  <si>
    <t xml:space="preserve">0,8*1250 </t>
  </si>
  <si>
    <t xml:space="preserve">1,0*1250 </t>
  </si>
  <si>
    <t xml:space="preserve">1,5*1250 </t>
  </si>
  <si>
    <t xml:space="preserve">2,0*1250 </t>
  </si>
  <si>
    <t xml:space="preserve">                                      Прайс на прокат с полимерным покрытием   </t>
  </si>
  <si>
    <t xml:space="preserve">  Сталь оцинкованная  с полимерным покрытием </t>
  </si>
  <si>
    <t>Прокат оцинкованный с односторонним покрытием полиэфирной эмалью в рулонах</t>
  </si>
  <si>
    <t xml:space="preserve">   0,4*1250    </t>
  </si>
  <si>
    <t xml:space="preserve"> 0,45*1250 </t>
  </si>
  <si>
    <t xml:space="preserve">   0,5*1250    </t>
  </si>
  <si>
    <t xml:space="preserve"> 0,65*1250   </t>
  </si>
  <si>
    <t xml:space="preserve">   0,7*1250   </t>
  </si>
  <si>
    <t xml:space="preserve">*Цена указана с НДС.  </t>
  </si>
  <si>
    <t>Цена средняя по цветам, на конкретный цвет цену уточняйте у менеджеров.</t>
  </si>
  <si>
    <t>Коды цветов</t>
  </si>
  <si>
    <t>RALL 1018 - желтый цинк, ципленок</t>
  </si>
  <si>
    <t>RALL 3003 - рубин красный</t>
  </si>
  <si>
    <t>RALL 3004 - пурпурно-красный</t>
  </si>
  <si>
    <t>RALL 3005 - вино красное</t>
  </si>
  <si>
    <t>RALL 3009 - оксид красный</t>
  </si>
  <si>
    <t>RALL 3011 - коричнево-красный</t>
  </si>
  <si>
    <t>RALL 5002 - ультромарин голубой</t>
  </si>
  <si>
    <t>RALL 5005 - сигнально-синий</t>
  </si>
  <si>
    <t>RALL 5010 - сине-горчечный</t>
  </si>
  <si>
    <t>RALL 5021 - морская волна</t>
  </si>
  <si>
    <t>RALL 6002 - зеленая листва</t>
  </si>
  <si>
    <t>RALL 6003 - оливковый цвет</t>
  </si>
  <si>
    <t>RALL 6005 - зеленый мох</t>
  </si>
  <si>
    <t>RALL 6009 - зеленая ель</t>
  </si>
  <si>
    <t xml:space="preserve">RALL 6010 - зеленая трава  </t>
  </si>
  <si>
    <t>RALL 6011 - зеленая розета (серо-зеленый)</t>
  </si>
  <si>
    <t>RALL 7001 - серебристо-серый</t>
  </si>
  <si>
    <t>RALL 7004 - сигнально-серый</t>
  </si>
  <si>
    <t>RALL 8010 - каштановый</t>
  </si>
  <si>
    <t>RALL 8012 - красно-коричневый</t>
  </si>
  <si>
    <t>RALL 8017 - шоколадно-коричневый</t>
  </si>
  <si>
    <t>RALL 9002 - серо-белый</t>
  </si>
  <si>
    <t>RALL 9003 - сигнально-белый</t>
  </si>
  <si>
    <t>ПРОФИЛЬ ДЛЯ ГИПСОКАРТОНА</t>
  </si>
  <si>
    <t>Материал</t>
  </si>
  <si>
    <t>Сталь оц. (0,55мм)</t>
  </si>
  <si>
    <t>Цена, руб., п/м</t>
  </si>
  <si>
    <t>ПП (потолочный) 60х27</t>
  </si>
  <si>
    <t>Розн.</t>
  </si>
  <si>
    <t>Опт.</t>
  </si>
  <si>
    <t>Сталь оц. (0,5 мм)</t>
  </si>
  <si>
    <t>Сталь оц. (0,45мм)</t>
  </si>
  <si>
    <t>Сталь оц. (0,4 мм)</t>
  </si>
  <si>
    <t>ПН (Направляющий) 28х27</t>
  </si>
  <si>
    <t>Подвес 0,7</t>
  </si>
  <si>
    <t>Краб 0,8</t>
  </si>
  <si>
    <t>*Цена указана с НДС. Действуют специальные цены для оптовых покупателей.</t>
  </si>
  <si>
    <t>100х50х3</t>
  </si>
  <si>
    <t>25х25х1,5</t>
  </si>
  <si>
    <t>25х25х2</t>
  </si>
  <si>
    <t>40х25х1,5</t>
  </si>
  <si>
    <t>40х40х1,5</t>
  </si>
  <si>
    <t>40х40х2,5</t>
  </si>
  <si>
    <t>40х40х3</t>
  </si>
  <si>
    <t>45х45х2</t>
  </si>
  <si>
    <t>50х30х2</t>
  </si>
  <si>
    <t>50х50х2</t>
  </si>
  <si>
    <t>60х30х2</t>
  </si>
  <si>
    <t>11000, 6000</t>
  </si>
  <si>
    <t xml:space="preserve">            Труба круглая</t>
  </si>
  <si>
    <t xml:space="preserve">                    Труба 102х3</t>
  </si>
  <si>
    <t>Длина,мм</t>
  </si>
  <si>
    <t>11000, 5000, 8000</t>
  </si>
  <si>
    <t xml:space="preserve">                    Труба 102х3,5</t>
  </si>
  <si>
    <t xml:space="preserve">  5000, 8000</t>
  </si>
  <si>
    <t xml:space="preserve">                    Труба 42х2</t>
  </si>
  <si>
    <t xml:space="preserve">                    Труба 48х3</t>
  </si>
  <si>
    <t xml:space="preserve">                    Труба 57х2,5</t>
  </si>
  <si>
    <t xml:space="preserve">                    Труба 57х3</t>
  </si>
  <si>
    <t>11000, 5500</t>
  </si>
  <si>
    <t xml:space="preserve">                    Труба 76х2,5</t>
  </si>
  <si>
    <t xml:space="preserve">                    Труба 76х3 </t>
  </si>
  <si>
    <t xml:space="preserve">  5000,5500, 8000</t>
  </si>
  <si>
    <t xml:space="preserve">                    Труба 76х3,2</t>
  </si>
  <si>
    <t xml:space="preserve">                    Труба 76х3,5</t>
  </si>
  <si>
    <t xml:space="preserve">                    Труба 89х3</t>
  </si>
  <si>
    <t xml:space="preserve">                    Труба 89х3,5</t>
  </si>
  <si>
    <t>5000, 5500, 8000, 11000</t>
  </si>
  <si>
    <t xml:space="preserve">            Труба профильная</t>
  </si>
  <si>
    <t>20х20х1,5</t>
  </si>
  <si>
    <t>25х25х1,5 оцинк.</t>
  </si>
  <si>
    <t>11000, 6000,5500</t>
  </si>
  <si>
    <t>30х30х2</t>
  </si>
  <si>
    <t xml:space="preserve">5000, 5500 </t>
  </si>
  <si>
    <t xml:space="preserve">                    Труба 50х30х2,5</t>
  </si>
  <si>
    <t xml:space="preserve">                    Труба 60х30х3,0</t>
  </si>
  <si>
    <t xml:space="preserve">                    Труба 60х40х2</t>
  </si>
  <si>
    <t xml:space="preserve">                    Труба 60х60х2,5</t>
  </si>
  <si>
    <t xml:space="preserve">                    Труба 60х60х3</t>
  </si>
  <si>
    <t xml:space="preserve">                    Труба 80х40х2</t>
  </si>
  <si>
    <t xml:space="preserve">                    Труба 80х40х2,5</t>
  </si>
  <si>
    <t xml:space="preserve">11000,   5500  </t>
  </si>
  <si>
    <t xml:space="preserve">                    Труба 80х40х3</t>
  </si>
  <si>
    <t xml:space="preserve">6800, 5000, 6000 </t>
  </si>
  <si>
    <t xml:space="preserve">                    Труба 80х60х2</t>
  </si>
  <si>
    <t xml:space="preserve">                    Труба 80х60х3</t>
  </si>
  <si>
    <t xml:space="preserve">                    Труба 80х80х3</t>
  </si>
  <si>
    <t>Толщина панели, мм</t>
  </si>
  <si>
    <t>Сталь оц. (0,35 мм)</t>
  </si>
  <si>
    <t>0,4*1250</t>
  </si>
  <si>
    <t xml:space="preserve">Возможна поставка стали оцинкованной в рулонах по 2 сорту.Цена обговаривается </t>
  </si>
  <si>
    <t>0,35*1250</t>
  </si>
  <si>
    <t xml:space="preserve">0,65*1250 </t>
  </si>
  <si>
    <t xml:space="preserve">0,9*1250 </t>
  </si>
  <si>
    <t xml:space="preserve"> 0,6 *1250   </t>
  </si>
  <si>
    <t xml:space="preserve">   0,8*1250   </t>
  </si>
  <si>
    <t xml:space="preserve">   8-920-521-42-42    8-920-546-21-12</t>
  </si>
  <si>
    <t xml:space="preserve">                                         Тел. (4742) 43-71-03          43-57-31   </t>
  </si>
  <si>
    <t xml:space="preserve">                                                8-920-521-42-42    8-920-546-21-12</t>
  </si>
  <si>
    <t xml:space="preserve">                                          8-920-521-42-42    8-920-546-21-12</t>
  </si>
  <si>
    <t xml:space="preserve">                                  Тел. (4742) 43-71-03          43-57-31   </t>
  </si>
  <si>
    <t xml:space="preserve">                                      Прайс на лист,рулон  хк,гк,оцинковка   </t>
  </si>
  <si>
    <t xml:space="preserve">                               Тел. (4742) 43-71-03                43-57-31   </t>
  </si>
  <si>
    <t xml:space="preserve">                               8-920-521-42-42     8-920-546-21-12 </t>
  </si>
  <si>
    <t xml:space="preserve">                                                  8-920-521-42-42    8-920-546-21-12</t>
  </si>
  <si>
    <t xml:space="preserve">                                                Тел. (4742) 43-71-03          43-57-31   </t>
  </si>
  <si>
    <t xml:space="preserve">                                                         Тел. (4742) 43-71-03          43-57-31   </t>
  </si>
  <si>
    <t xml:space="preserve">                                       Тел. (4742) 43-71-03          43-57-31  </t>
  </si>
  <si>
    <t xml:space="preserve">                                  8-920-521-42-42    8-920-546-21-12</t>
  </si>
  <si>
    <t>0,35*1250*2500</t>
  </si>
  <si>
    <t xml:space="preserve">0,60*1250 </t>
  </si>
  <si>
    <t>г. Липецк,ул.Ферросплавная,2а</t>
  </si>
  <si>
    <t xml:space="preserve">                                                     г. Липецк,ул.Ферросплавная,2а</t>
  </si>
  <si>
    <t xml:space="preserve">                                             г. Липецк,ул.Ферросплавная,2а</t>
  </si>
  <si>
    <t xml:space="preserve">                                   г. Липецк,ул.Ферросплавная,2а</t>
  </si>
  <si>
    <t xml:space="preserve"> г. Липецк,ул.Ферросплавная,2а</t>
  </si>
  <si>
    <t xml:space="preserve">        Тел. (4742) 43-71-03          43-57-31   </t>
  </si>
  <si>
    <t xml:space="preserve">              г. Липецк,ул.Ферросплавная,2а</t>
  </si>
  <si>
    <t xml:space="preserve">                               8-920-521-42-42            8-920-546-21-12</t>
  </si>
  <si>
    <t>Прайс-лист на сэндвич-панели с минеральной плитой на базальтовой основе</t>
  </si>
  <si>
    <t>Трехслойные сэндвич-панели стеновые с наполнителем минеральная плита на  базальтовой основе</t>
  </si>
  <si>
    <r>
      <t>Объем поставки, м</t>
    </r>
    <r>
      <rPr>
        <b/>
        <vertAlign val="superscript"/>
        <sz val="10"/>
        <color indexed="8"/>
        <rFont val="Calibri"/>
        <family val="2"/>
      </rPr>
      <t>2</t>
    </r>
  </si>
  <si>
    <r>
      <t>до 500 м</t>
    </r>
    <r>
      <rPr>
        <b/>
        <vertAlign val="superscript"/>
        <sz val="8"/>
        <color indexed="8"/>
        <rFont val="ADMUI3Sm"/>
        <family val="0"/>
      </rPr>
      <t>2</t>
    </r>
    <r>
      <rPr>
        <b/>
        <sz val="8"/>
        <color indexed="8"/>
        <rFont val="Calibri"/>
        <family val="2"/>
      </rPr>
      <t>, руб./м</t>
    </r>
    <r>
      <rPr>
        <b/>
        <vertAlign val="superscript"/>
        <sz val="8"/>
        <color indexed="8"/>
        <rFont val="ADMUI3Sm"/>
        <family val="0"/>
      </rPr>
      <t>2</t>
    </r>
  </si>
  <si>
    <r>
      <t xml:space="preserve">  500-1000 м</t>
    </r>
    <r>
      <rPr>
        <b/>
        <vertAlign val="superscript"/>
        <sz val="8"/>
        <color indexed="8"/>
        <rFont val="ADMUI3Sm"/>
        <family val="0"/>
      </rPr>
      <t>2</t>
    </r>
    <r>
      <rPr>
        <b/>
        <sz val="8"/>
        <color indexed="8"/>
        <rFont val="Calibri"/>
        <family val="2"/>
      </rPr>
      <t>, руб./м</t>
    </r>
    <r>
      <rPr>
        <b/>
        <vertAlign val="superscript"/>
        <sz val="8"/>
        <color indexed="8"/>
        <rFont val="ADMUI3Sm"/>
        <family val="0"/>
      </rPr>
      <t>2</t>
    </r>
  </si>
  <si>
    <r>
      <t>свыше 1000 м</t>
    </r>
    <r>
      <rPr>
        <b/>
        <vertAlign val="superscript"/>
        <sz val="8"/>
        <color indexed="8"/>
        <rFont val="ADMUI3Sm"/>
        <family val="0"/>
      </rPr>
      <t>2</t>
    </r>
    <r>
      <rPr>
        <b/>
        <sz val="8"/>
        <color indexed="8"/>
        <rFont val="Calibri"/>
        <family val="2"/>
      </rPr>
      <t>, руб./м</t>
    </r>
    <r>
      <rPr>
        <b/>
        <vertAlign val="superscript"/>
        <sz val="8"/>
        <color indexed="8"/>
        <rFont val="ADMUI3Sm"/>
        <family val="0"/>
      </rPr>
      <t>2</t>
    </r>
  </si>
  <si>
    <t>Трехслойные сэндвич-панели кровельные с наполнителем минеральная плита на  базальтовой основе</t>
  </si>
  <si>
    <t>Рабочая ширина стеновой панели 1200 мм.</t>
  </si>
  <si>
    <t>Рабочая ширина кровельной панели 970мм.</t>
  </si>
  <si>
    <t>Длина панели от 1 м до 9 м.</t>
  </si>
  <si>
    <t>По согласованию с заказчиком производится комплектация панелей крепежными и доборными элементами</t>
  </si>
  <si>
    <r>
      <t>По желанию заказчика и для предохранения от механических повреждений при транспортировке и в процессе монтажа на обшивку панели наносится защитная пленка (15 руб. за м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)</t>
    </r>
  </si>
  <si>
    <t>Прайс-лист на сэндвич-панели с  пенополистиролом</t>
  </si>
  <si>
    <t>Трехслойные сэндвич-панели стеновые с наполнителем  пенополистирол</t>
  </si>
  <si>
    <t>Трехслойные сэндвич-панели кровельные с наполнителем пенополистирол</t>
  </si>
  <si>
    <t>Предложение действительно на  июль 2013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</si>
</sst>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 руб.&quot;"/>
    <numFmt numFmtId="170" formatCode="#,##0.00_р_.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 Cyr"/>
      <family val="2"/>
    </font>
    <font>
      <b/>
      <sz val="10"/>
      <name val="Arial"/>
      <family val="2"/>
    </font>
    <font>
      <b/>
      <vertAlign val="superscript"/>
      <sz val="10"/>
      <color indexed="8"/>
      <name val="Calibri"/>
      <family val="2"/>
    </font>
    <font>
      <b/>
      <vertAlign val="superscript"/>
      <sz val="8"/>
      <color indexed="8"/>
      <name val="ADMUI3Sm"/>
      <family val="0"/>
    </font>
    <font>
      <b/>
      <sz val="8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63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444444"/>
      <name val="Arial"/>
      <family val="2"/>
    </font>
    <font>
      <b/>
      <sz val="10"/>
      <color rgb="FF444444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sz val="11"/>
      <color theme="1"/>
      <name val="Times New Roman"/>
      <family val="1"/>
    </font>
    <font>
      <sz val="14"/>
      <color theme="1"/>
      <name val="Calibri"/>
      <family val="2"/>
    </font>
    <font>
      <b/>
      <sz val="9"/>
      <color theme="1"/>
      <name val="Calibri"/>
      <family val="2"/>
    </font>
    <font>
      <b/>
      <i/>
      <sz val="11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D64D"/>
        <bgColor indexed="64"/>
      </patternFill>
    </fill>
    <fill>
      <patternFill patternType="solid">
        <fgColor rgb="FF8A1214"/>
        <bgColor indexed="64"/>
      </patternFill>
    </fill>
    <fill>
      <patternFill patternType="solid">
        <fgColor rgb="FF690F14"/>
        <bgColor indexed="64"/>
      </patternFill>
    </fill>
    <fill>
      <patternFill patternType="solid">
        <fgColor rgb="FF4F121A"/>
        <bgColor indexed="64"/>
      </patternFill>
    </fill>
    <fill>
      <patternFill patternType="solid">
        <fgColor rgb="FF781417"/>
        <bgColor indexed="64"/>
      </patternFill>
    </fill>
    <fill>
      <patternFill patternType="solid">
        <fgColor rgb="FF5E2121"/>
        <bgColor indexed="64"/>
      </patternFill>
    </fill>
    <fill>
      <patternFill patternType="solid">
        <fgColor rgb="FF000F75"/>
        <bgColor indexed="64"/>
      </patternFill>
    </fill>
    <fill>
      <patternFill patternType="solid">
        <fgColor rgb="FF002E7A"/>
        <bgColor indexed="64"/>
      </patternFill>
    </fill>
    <fill>
      <patternFill patternType="solid">
        <fgColor rgb="FF002B70"/>
        <bgColor indexed="64"/>
      </patternFill>
    </fill>
    <fill>
      <patternFill patternType="solid">
        <fgColor rgb="FF1A7A63"/>
        <bgColor indexed="64"/>
      </patternFill>
    </fill>
    <fill>
      <patternFill patternType="solid">
        <fgColor rgb="FF265721"/>
        <bgColor indexed="64"/>
      </patternFill>
    </fill>
    <fill>
      <patternFill patternType="solid">
        <fgColor rgb="FF3D452E"/>
        <bgColor indexed="64"/>
      </patternFill>
    </fill>
    <fill>
      <patternFill patternType="solid">
        <fgColor rgb="FF0A381F"/>
        <bgColor indexed="64"/>
      </patternFill>
    </fill>
    <fill>
      <patternFill patternType="solid">
        <fgColor rgb="FF17291C"/>
        <bgColor indexed="64"/>
      </patternFill>
    </fill>
    <fill>
      <patternFill patternType="solid">
        <fgColor rgb="FF366926"/>
        <bgColor indexed="64"/>
      </patternFill>
    </fill>
    <fill>
      <patternFill patternType="solid">
        <fgColor rgb="FF5E7D4F"/>
        <bgColor indexed="64"/>
      </patternFill>
    </fill>
    <fill>
      <patternFill patternType="solid">
        <fgColor rgb="FF8794A6"/>
        <bgColor indexed="64"/>
      </patternFill>
    </fill>
    <fill>
      <patternFill patternType="solid">
        <fgColor rgb="FF9C9CA6"/>
        <bgColor indexed="64"/>
      </patternFill>
    </fill>
    <fill>
      <patternFill patternType="solid">
        <fgColor rgb="FF5B3927"/>
        <bgColor indexed="64"/>
      </patternFill>
    </fill>
    <fill>
      <patternFill patternType="solid">
        <fgColor rgb="FF541F1F"/>
        <bgColor indexed="64"/>
      </patternFill>
    </fill>
    <fill>
      <patternFill patternType="solid">
        <fgColor rgb="FF2E1C1C"/>
        <bgColor indexed="64"/>
      </patternFill>
    </fill>
    <fill>
      <patternFill patternType="solid">
        <fgColor rgb="FFF0EDE6"/>
        <bgColor indexed="64"/>
      </patternFill>
    </fill>
    <fill>
      <patternFill patternType="solid">
        <fgColor rgb="FFFFFCF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67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60" fillId="0" borderId="11" xfId="0" applyFont="1" applyBorder="1" applyAlignment="1">
      <alignment horizontal="center" vertical="center"/>
    </xf>
    <xf numFmtId="170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61" fillId="0" borderId="14" xfId="0" applyFont="1" applyBorder="1" applyAlignment="1">
      <alignment vertical="center"/>
    </xf>
    <xf numFmtId="0" fontId="62" fillId="33" borderId="12" xfId="0" applyFont="1" applyFill="1" applyBorder="1" applyAlignment="1">
      <alignment horizontal="center" vertical="center"/>
    </xf>
    <xf numFmtId="0" fontId="62" fillId="33" borderId="12" xfId="0" applyFont="1" applyFill="1" applyBorder="1" applyAlignment="1">
      <alignment horizontal="center" vertical="center"/>
    </xf>
    <xf numFmtId="1" fontId="62" fillId="33" borderId="12" xfId="0" applyNumberFormat="1" applyFont="1" applyFill="1" applyBorder="1" applyAlignment="1">
      <alignment horizontal="center" vertical="center"/>
    </xf>
    <xf numFmtId="0" fontId="62" fillId="33" borderId="15" xfId="0" applyFont="1" applyFill="1" applyBorder="1" applyAlignment="1">
      <alignment horizontal="center" vertical="center"/>
    </xf>
    <xf numFmtId="0" fontId="62" fillId="33" borderId="16" xfId="0" applyFont="1" applyFill="1" applyBorder="1" applyAlignment="1">
      <alignment horizontal="center" vertical="center"/>
    </xf>
    <xf numFmtId="0" fontId="62" fillId="33" borderId="17" xfId="0" applyFont="1" applyFill="1" applyBorder="1" applyAlignment="1">
      <alignment horizontal="center" vertical="center"/>
    </xf>
    <xf numFmtId="0" fontId="62" fillId="33" borderId="18" xfId="0" applyFont="1" applyFill="1" applyBorder="1" applyAlignment="1">
      <alignment horizontal="center" vertical="center"/>
    </xf>
    <xf numFmtId="0" fontId="62" fillId="33" borderId="14" xfId="0" applyFont="1" applyFill="1" applyBorder="1" applyAlignment="1">
      <alignment horizontal="center" vertical="center"/>
    </xf>
    <xf numFmtId="0" fontId="62" fillId="0" borderId="0" xfId="0" applyFont="1" applyBorder="1" applyAlignment="1">
      <alignment/>
    </xf>
    <xf numFmtId="0" fontId="62" fillId="33" borderId="0" xfId="0" applyFont="1" applyFill="1" applyBorder="1" applyAlignment="1">
      <alignment/>
    </xf>
    <xf numFmtId="0" fontId="62" fillId="33" borderId="12" xfId="0" applyFont="1" applyFill="1" applyBorder="1" applyAlignment="1">
      <alignment horizontal="center"/>
    </xf>
    <xf numFmtId="0" fontId="62" fillId="33" borderId="12" xfId="0" applyFont="1" applyFill="1" applyBorder="1" applyAlignment="1">
      <alignment horizontal="center" vertical="center"/>
    </xf>
    <xf numFmtId="0" fontId="62" fillId="33" borderId="18" xfId="0" applyFont="1" applyFill="1" applyBorder="1" applyAlignment="1">
      <alignment horizontal="center" vertical="center"/>
    </xf>
    <xf numFmtId="0" fontId="62" fillId="33" borderId="19" xfId="0" applyFont="1" applyFill="1" applyBorder="1" applyAlignment="1">
      <alignment horizontal="center" vertical="center"/>
    </xf>
    <xf numFmtId="0" fontId="62" fillId="33" borderId="20" xfId="0" applyFont="1" applyFill="1" applyBorder="1" applyAlignment="1">
      <alignment horizontal="center" vertical="center"/>
    </xf>
    <xf numFmtId="0" fontId="62" fillId="33" borderId="14" xfId="0" applyFont="1" applyFill="1" applyBorder="1" applyAlignment="1">
      <alignment horizontal="center" vertical="center"/>
    </xf>
    <xf numFmtId="0" fontId="62" fillId="33" borderId="17" xfId="0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top" wrapText="1"/>
    </xf>
    <xf numFmtId="0" fontId="60" fillId="0" borderId="11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left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170" fontId="62" fillId="33" borderId="12" xfId="0" applyNumberFormat="1" applyFont="1" applyFill="1" applyBorder="1" applyAlignment="1">
      <alignment horizontal="center" vertical="center"/>
    </xf>
    <xf numFmtId="170" fontId="62" fillId="33" borderId="24" xfId="0" applyNumberFormat="1" applyFont="1" applyFill="1" applyBorder="1" applyAlignment="1">
      <alignment horizontal="center" vertical="center"/>
    </xf>
    <xf numFmtId="170" fontId="62" fillId="33" borderId="20" xfId="0" applyNumberFormat="1" applyFont="1" applyFill="1" applyBorder="1" applyAlignment="1">
      <alignment horizontal="center" vertical="center"/>
    </xf>
    <xf numFmtId="170" fontId="62" fillId="33" borderId="25" xfId="0" applyNumberFormat="1" applyFont="1" applyFill="1" applyBorder="1" applyAlignment="1">
      <alignment horizontal="center" vertical="center"/>
    </xf>
    <xf numFmtId="0" fontId="62" fillId="33" borderId="26" xfId="0" applyFont="1" applyFill="1" applyBorder="1" applyAlignment="1">
      <alignment horizontal="center" vertical="center"/>
    </xf>
    <xf numFmtId="0" fontId="0" fillId="0" borderId="12" xfId="0" applyNumberFormat="1" applyFont="1" applyBorder="1" applyAlignment="1">
      <alignment horizontal="left" vertical="top" wrapText="1"/>
    </xf>
    <xf numFmtId="0" fontId="4" fillId="0" borderId="12" xfId="0" applyNumberFormat="1" applyFont="1" applyBorder="1" applyAlignment="1">
      <alignment horizontal="left" vertical="top" wrapText="1"/>
    </xf>
    <xf numFmtId="0" fontId="60" fillId="33" borderId="11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170" fontId="0" fillId="33" borderId="12" xfId="0" applyNumberForma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11" xfId="0" applyFill="1" applyBorder="1" applyAlignment="1">
      <alignment horizontal="center"/>
    </xf>
    <xf numFmtId="0" fontId="0" fillId="33" borderId="12" xfId="0" applyNumberFormat="1" applyFont="1" applyFill="1" applyBorder="1" applyAlignment="1">
      <alignment horizontal="left" vertical="top" wrapText="1"/>
    </xf>
    <xf numFmtId="0" fontId="0" fillId="0" borderId="15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62" fillId="33" borderId="27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170" fontId="0" fillId="0" borderId="0" xfId="0" applyNumberFormat="1" applyBorder="1" applyAlignment="1">
      <alignment horizontal="center"/>
    </xf>
    <xf numFmtId="0" fontId="62" fillId="33" borderId="12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/>
    </xf>
    <xf numFmtId="0" fontId="3" fillId="35" borderId="29" xfId="0" applyFont="1" applyFill="1" applyBorder="1" applyAlignment="1">
      <alignment/>
    </xf>
    <xf numFmtId="0" fontId="3" fillId="36" borderId="29" xfId="0" applyFont="1" applyFill="1" applyBorder="1" applyAlignment="1">
      <alignment/>
    </xf>
    <xf numFmtId="0" fontId="3" fillId="37" borderId="29" xfId="0" applyFont="1" applyFill="1" applyBorder="1" applyAlignment="1">
      <alignment/>
    </xf>
    <xf numFmtId="0" fontId="3" fillId="38" borderId="29" xfId="0" applyFont="1" applyFill="1" applyBorder="1" applyAlignment="1">
      <alignment/>
    </xf>
    <xf numFmtId="0" fontId="3" fillId="39" borderId="29" xfId="0" applyFont="1" applyFill="1" applyBorder="1" applyAlignment="1">
      <alignment/>
    </xf>
    <xf numFmtId="0" fontId="3" fillId="40" borderId="29" xfId="0" applyFont="1" applyFill="1" applyBorder="1" applyAlignment="1">
      <alignment/>
    </xf>
    <xf numFmtId="0" fontId="3" fillId="41" borderId="29" xfId="0" applyFont="1" applyFill="1" applyBorder="1" applyAlignment="1">
      <alignment/>
    </xf>
    <xf numFmtId="0" fontId="3" fillId="42" borderId="29" xfId="0" applyFont="1" applyFill="1" applyBorder="1" applyAlignment="1">
      <alignment/>
    </xf>
    <xf numFmtId="0" fontId="3" fillId="43" borderId="29" xfId="0" applyFont="1" applyFill="1" applyBorder="1" applyAlignment="1">
      <alignment/>
    </xf>
    <xf numFmtId="0" fontId="3" fillId="44" borderId="29" xfId="0" applyFont="1" applyFill="1" applyBorder="1" applyAlignment="1">
      <alignment/>
    </xf>
    <xf numFmtId="0" fontId="3" fillId="45" borderId="29" xfId="0" applyFont="1" applyFill="1" applyBorder="1" applyAlignment="1">
      <alignment/>
    </xf>
    <xf numFmtId="0" fontId="3" fillId="46" borderId="29" xfId="0" applyFont="1" applyFill="1" applyBorder="1" applyAlignment="1">
      <alignment/>
    </xf>
    <xf numFmtId="0" fontId="3" fillId="47" borderId="29" xfId="0" applyFont="1" applyFill="1" applyBorder="1" applyAlignment="1">
      <alignment/>
    </xf>
    <xf numFmtId="0" fontId="3" fillId="48" borderId="29" xfId="0" applyFont="1" applyFill="1" applyBorder="1" applyAlignment="1">
      <alignment/>
    </xf>
    <xf numFmtId="0" fontId="3" fillId="49" borderId="29" xfId="0" applyFont="1" applyFill="1" applyBorder="1" applyAlignment="1">
      <alignment/>
    </xf>
    <xf numFmtId="0" fontId="3" fillId="50" borderId="29" xfId="0" applyFont="1" applyFill="1" applyBorder="1" applyAlignment="1">
      <alignment/>
    </xf>
    <xf numFmtId="0" fontId="3" fillId="51" borderId="29" xfId="0" applyFont="1" applyFill="1" applyBorder="1" applyAlignment="1">
      <alignment/>
    </xf>
    <xf numFmtId="0" fontId="3" fillId="52" borderId="29" xfId="0" applyFont="1" applyFill="1" applyBorder="1" applyAlignment="1">
      <alignment/>
    </xf>
    <xf numFmtId="0" fontId="3" fillId="53" borderId="29" xfId="0" applyFont="1" applyFill="1" applyBorder="1" applyAlignment="1">
      <alignment/>
    </xf>
    <xf numFmtId="0" fontId="3" fillId="54" borderId="29" xfId="0" applyFont="1" applyFill="1" applyBorder="1" applyAlignment="1">
      <alignment/>
    </xf>
    <xf numFmtId="0" fontId="3" fillId="55" borderId="29" xfId="0" applyFont="1" applyFill="1" applyBorder="1" applyAlignment="1">
      <alignment/>
    </xf>
    <xf numFmtId="0" fontId="3" fillId="56" borderId="30" xfId="0" applyFont="1" applyFill="1" applyBorder="1" applyAlignment="1">
      <alignment/>
    </xf>
    <xf numFmtId="0" fontId="0" fillId="0" borderId="0" xfId="0" applyAlignment="1">
      <alignment horizontal="center"/>
    </xf>
    <xf numFmtId="0" fontId="60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6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47" fillId="0" borderId="31" xfId="0" applyFont="1" applyBorder="1" applyAlignment="1">
      <alignment horizontal="center"/>
    </xf>
    <xf numFmtId="0" fontId="47" fillId="0" borderId="32" xfId="0" applyFont="1" applyBorder="1" applyAlignment="1">
      <alignment horizontal="center"/>
    </xf>
    <xf numFmtId="0" fontId="65" fillId="0" borderId="0" xfId="0" applyFont="1" applyAlignment="1">
      <alignment horizontal="center" vertical="center"/>
    </xf>
    <xf numFmtId="0" fontId="66" fillId="0" borderId="0" xfId="0" applyFont="1" applyAlignment="1">
      <alignment horizontal="center"/>
    </xf>
    <xf numFmtId="0" fontId="0" fillId="0" borderId="27" xfId="0" applyBorder="1" applyAlignment="1">
      <alignment horizontal="center"/>
    </xf>
    <xf numFmtId="0" fontId="62" fillId="33" borderId="17" xfId="0" applyFont="1" applyFill="1" applyBorder="1" applyAlignment="1">
      <alignment horizontal="center"/>
    </xf>
    <xf numFmtId="0" fontId="62" fillId="33" borderId="0" xfId="0" applyFont="1" applyFill="1" applyBorder="1" applyAlignment="1">
      <alignment horizontal="center"/>
    </xf>
    <xf numFmtId="0" fontId="62" fillId="33" borderId="18" xfId="0" applyFont="1" applyFill="1" applyBorder="1" applyAlignment="1">
      <alignment horizontal="center"/>
    </xf>
    <xf numFmtId="0" fontId="62" fillId="33" borderId="12" xfId="0" applyFont="1" applyFill="1" applyBorder="1" applyAlignment="1">
      <alignment horizontal="center" vertical="center"/>
    </xf>
    <xf numFmtId="0" fontId="62" fillId="0" borderId="17" xfId="0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26" xfId="0" applyFont="1" applyBorder="1" applyAlignment="1">
      <alignment horizontal="center"/>
    </xf>
    <xf numFmtId="0" fontId="62" fillId="0" borderId="27" xfId="0" applyFont="1" applyBorder="1" applyAlignment="1">
      <alignment horizontal="center"/>
    </xf>
    <xf numFmtId="0" fontId="62" fillId="0" borderId="0" xfId="0" applyFont="1" applyBorder="1" applyAlignment="1">
      <alignment horizontal="center" vertical="center" wrapText="1"/>
    </xf>
    <xf numFmtId="0" fontId="62" fillId="0" borderId="18" xfId="0" applyFont="1" applyBorder="1" applyAlignment="1">
      <alignment horizontal="center" vertical="center" wrapText="1"/>
    </xf>
    <xf numFmtId="0" fontId="62" fillId="0" borderId="27" xfId="0" applyFont="1" applyBorder="1" applyAlignment="1">
      <alignment horizontal="center" vertical="center" wrapText="1"/>
    </xf>
    <xf numFmtId="0" fontId="62" fillId="0" borderId="33" xfId="0" applyFont="1" applyBorder="1" applyAlignment="1">
      <alignment horizontal="center" vertical="center" wrapText="1"/>
    </xf>
    <xf numFmtId="0" fontId="62" fillId="33" borderId="0" xfId="0" applyFont="1" applyFill="1" applyBorder="1" applyAlignment="1">
      <alignment horizontal="center" vertical="center"/>
    </xf>
    <xf numFmtId="0" fontId="62" fillId="33" borderId="18" xfId="0" applyFont="1" applyFill="1" applyBorder="1" applyAlignment="1">
      <alignment horizontal="center" vertical="center"/>
    </xf>
    <xf numFmtId="0" fontId="62" fillId="33" borderId="27" xfId="0" applyFont="1" applyFill="1" applyBorder="1" applyAlignment="1">
      <alignment horizontal="center"/>
    </xf>
    <xf numFmtId="0" fontId="62" fillId="33" borderId="33" xfId="0" applyFont="1" applyFill="1" applyBorder="1" applyAlignment="1">
      <alignment horizontal="center"/>
    </xf>
    <xf numFmtId="0" fontId="61" fillId="33" borderId="12" xfId="0" applyFont="1" applyFill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/>
    </xf>
    <xf numFmtId="0" fontId="61" fillId="0" borderId="18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62" fillId="0" borderId="18" xfId="0" applyFont="1" applyBorder="1" applyAlignment="1">
      <alignment horizontal="center" vertical="center"/>
    </xf>
    <xf numFmtId="0" fontId="61" fillId="0" borderId="19" xfId="0" applyFont="1" applyBorder="1" applyAlignment="1">
      <alignment horizontal="center" vertical="center"/>
    </xf>
    <xf numFmtId="0" fontId="61" fillId="0" borderId="20" xfId="0" applyFont="1" applyBorder="1" applyAlignment="1">
      <alignment horizontal="center" vertical="center"/>
    </xf>
    <xf numFmtId="0" fontId="61" fillId="0" borderId="14" xfId="0" applyFont="1" applyBorder="1" applyAlignment="1">
      <alignment horizontal="center" vertical="center"/>
    </xf>
    <xf numFmtId="0" fontId="62" fillId="0" borderId="15" xfId="0" applyFont="1" applyBorder="1" applyAlignment="1">
      <alignment horizontal="center"/>
    </xf>
    <xf numFmtId="0" fontId="62" fillId="0" borderId="25" xfId="0" applyFont="1" applyBorder="1" applyAlignment="1">
      <alignment horizontal="center"/>
    </xf>
    <xf numFmtId="0" fontId="62" fillId="0" borderId="16" xfId="0" applyFont="1" applyBorder="1" applyAlignment="1">
      <alignment horizontal="center"/>
    </xf>
    <xf numFmtId="0" fontId="61" fillId="0" borderId="12" xfId="0" applyFont="1" applyBorder="1" applyAlignment="1">
      <alignment horizontal="center" vertical="center"/>
    </xf>
    <xf numFmtId="0" fontId="62" fillId="0" borderId="33" xfId="0" applyFont="1" applyBorder="1" applyAlignment="1">
      <alignment horizontal="center"/>
    </xf>
    <xf numFmtId="0" fontId="62" fillId="0" borderId="12" xfId="0" applyFont="1" applyBorder="1" applyAlignment="1">
      <alignment horizontal="center" vertical="center"/>
    </xf>
    <xf numFmtId="0" fontId="62" fillId="33" borderId="26" xfId="0" applyFont="1" applyFill="1" applyBorder="1" applyAlignment="1">
      <alignment horizontal="center"/>
    </xf>
    <xf numFmtId="0" fontId="62" fillId="33" borderId="15" xfId="0" applyFont="1" applyFill="1" applyBorder="1" applyAlignment="1">
      <alignment horizontal="center"/>
    </xf>
    <xf numFmtId="0" fontId="62" fillId="33" borderId="25" xfId="0" applyFont="1" applyFill="1" applyBorder="1" applyAlignment="1">
      <alignment horizontal="center"/>
    </xf>
    <xf numFmtId="0" fontId="62" fillId="33" borderId="16" xfId="0" applyFont="1" applyFill="1" applyBorder="1" applyAlignment="1">
      <alignment horizontal="center"/>
    </xf>
    <xf numFmtId="0" fontId="62" fillId="33" borderId="19" xfId="0" applyFont="1" applyFill="1" applyBorder="1" applyAlignment="1">
      <alignment horizontal="center" vertical="center"/>
    </xf>
    <xf numFmtId="0" fontId="62" fillId="33" borderId="14" xfId="0" applyFont="1" applyFill="1" applyBorder="1" applyAlignment="1">
      <alignment horizontal="center" vertical="center"/>
    </xf>
    <xf numFmtId="0" fontId="62" fillId="33" borderId="19" xfId="0" applyFont="1" applyFill="1" applyBorder="1" applyAlignment="1">
      <alignment horizontal="center"/>
    </xf>
    <xf numFmtId="0" fontId="62" fillId="33" borderId="20" xfId="0" applyFont="1" applyFill="1" applyBorder="1" applyAlignment="1">
      <alignment horizontal="center"/>
    </xf>
    <xf numFmtId="0" fontId="62" fillId="33" borderId="14" xfId="0" applyFont="1" applyFill="1" applyBorder="1" applyAlignment="1">
      <alignment horizontal="center"/>
    </xf>
    <xf numFmtId="0" fontId="62" fillId="33" borderId="15" xfId="0" applyFont="1" applyFill="1" applyBorder="1" applyAlignment="1">
      <alignment horizontal="center" vertical="center"/>
    </xf>
    <xf numFmtId="0" fontId="62" fillId="33" borderId="16" xfId="0" applyFont="1" applyFill="1" applyBorder="1" applyAlignment="1">
      <alignment horizontal="center" vertical="center"/>
    </xf>
    <xf numFmtId="0" fontId="62" fillId="33" borderId="17" xfId="0" applyFont="1" applyFill="1" applyBorder="1" applyAlignment="1">
      <alignment horizontal="center" vertical="center"/>
    </xf>
    <xf numFmtId="0" fontId="62" fillId="33" borderId="20" xfId="0" applyFont="1" applyFill="1" applyBorder="1" applyAlignment="1">
      <alignment horizontal="center" vertical="center"/>
    </xf>
    <xf numFmtId="0" fontId="62" fillId="33" borderId="26" xfId="0" applyFont="1" applyFill="1" applyBorder="1" applyAlignment="1">
      <alignment horizontal="center" vertical="center"/>
    </xf>
    <xf numFmtId="0" fontId="62" fillId="33" borderId="33" xfId="0" applyFont="1" applyFill="1" applyBorder="1" applyAlignment="1">
      <alignment horizontal="center" vertical="center"/>
    </xf>
    <xf numFmtId="0" fontId="62" fillId="33" borderId="26" xfId="0" applyFont="1" applyFill="1" applyBorder="1" applyAlignment="1">
      <alignment horizontal="left" vertical="center"/>
    </xf>
    <xf numFmtId="0" fontId="62" fillId="33" borderId="33" xfId="0" applyFont="1" applyFill="1" applyBorder="1" applyAlignment="1">
      <alignment horizontal="left" vertical="center"/>
    </xf>
    <xf numFmtId="0" fontId="61" fillId="33" borderId="12" xfId="0" applyFont="1" applyFill="1" applyBorder="1" applyAlignment="1">
      <alignment horizontal="center" vertical="center"/>
    </xf>
    <xf numFmtId="0" fontId="61" fillId="33" borderId="19" xfId="0" applyFont="1" applyFill="1" applyBorder="1" applyAlignment="1">
      <alignment horizontal="center" vertical="center" wrapText="1"/>
    </xf>
    <xf numFmtId="0" fontId="61" fillId="33" borderId="14" xfId="0" applyFont="1" applyFill="1" applyBorder="1" applyAlignment="1">
      <alignment horizontal="center" vertical="center" wrapText="1"/>
    </xf>
    <xf numFmtId="0" fontId="61" fillId="33" borderId="15" xfId="0" applyFont="1" applyFill="1" applyBorder="1" applyAlignment="1">
      <alignment horizontal="center" vertical="center"/>
    </xf>
    <xf numFmtId="0" fontId="61" fillId="33" borderId="16" xfId="0" applyFont="1" applyFill="1" applyBorder="1" applyAlignment="1">
      <alignment horizontal="center" vertical="center"/>
    </xf>
    <xf numFmtId="0" fontId="61" fillId="33" borderId="17" xfId="0" applyFont="1" applyFill="1" applyBorder="1" applyAlignment="1">
      <alignment horizontal="center" vertical="center"/>
    </xf>
    <xf numFmtId="0" fontId="61" fillId="33" borderId="18" xfId="0" applyFont="1" applyFill="1" applyBorder="1" applyAlignment="1">
      <alignment horizontal="center" vertical="center"/>
    </xf>
    <xf numFmtId="0" fontId="61" fillId="33" borderId="26" xfId="0" applyFont="1" applyFill="1" applyBorder="1" applyAlignment="1">
      <alignment horizontal="center" vertical="center"/>
    </xf>
    <xf numFmtId="0" fontId="61" fillId="33" borderId="3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indent="2"/>
    </xf>
    <xf numFmtId="0" fontId="0" fillId="0" borderId="0" xfId="0" applyAlignment="1">
      <alignment horizontal="left" wrapText="1" indent="2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61" fillId="0" borderId="19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67" fillId="0" borderId="19" xfId="0" applyFont="1" applyBorder="1" applyAlignment="1">
      <alignment horizontal="center" wrapText="1"/>
    </xf>
    <xf numFmtId="0" fontId="67" fillId="0" borderId="14" xfId="0" applyFont="1" applyBorder="1" applyAlignment="1">
      <alignment horizontal="center" wrapText="1"/>
    </xf>
    <xf numFmtId="0" fontId="67" fillId="0" borderId="19" xfId="0" applyFont="1" applyBorder="1" applyAlignment="1">
      <alignment horizontal="center"/>
    </xf>
    <xf numFmtId="0" fontId="67" fillId="0" borderId="14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61" fillId="0" borderId="12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wrapText="1"/>
    </xf>
    <xf numFmtId="0" fontId="68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Relationship Id="rId6" Type="http://schemas.openxmlformats.org/officeDocument/2006/relationships/image" Target="../media/image9.png" /><Relationship Id="rId7" Type="http://schemas.openxmlformats.org/officeDocument/2006/relationships/image" Target="../media/image10.png" /><Relationship Id="rId8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.png" /><Relationship Id="rId3" Type="http://schemas.openxmlformats.org/officeDocument/2006/relationships/image" Target="../media/image1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1</xdr:row>
      <xdr:rowOff>114300</xdr:rowOff>
    </xdr:from>
    <xdr:to>
      <xdr:col>1</xdr:col>
      <xdr:colOff>1381125</xdr:colOff>
      <xdr:row>3</xdr:row>
      <xdr:rowOff>85725</xdr:rowOff>
    </xdr:to>
    <xdr:pic>
      <xdr:nvPicPr>
        <xdr:cNvPr id="1" name="Рисунок 1" descr="profil_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19075"/>
          <a:ext cx="1276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2</xdr:row>
      <xdr:rowOff>19050</xdr:rowOff>
    </xdr:from>
    <xdr:to>
      <xdr:col>1</xdr:col>
      <xdr:colOff>1390650</xdr:colOff>
      <xdr:row>4</xdr:row>
      <xdr:rowOff>0</xdr:rowOff>
    </xdr:to>
    <xdr:pic>
      <xdr:nvPicPr>
        <xdr:cNvPr id="1" name="Рисунок 1" descr="шапка Профиль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47675"/>
          <a:ext cx="1171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9</xdr:row>
      <xdr:rowOff>95250</xdr:rowOff>
    </xdr:from>
    <xdr:to>
      <xdr:col>3</xdr:col>
      <xdr:colOff>0</xdr:colOff>
      <xdr:row>24</xdr:row>
      <xdr:rowOff>76200</xdr:rowOff>
    </xdr:to>
    <xdr:pic>
      <xdr:nvPicPr>
        <xdr:cNvPr id="1" name="Рисунок 2" descr="E:\Documents and Settings\Валерий\Local Settings\Temporary Internet Files\Content.Word\galvanized-pat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857375"/>
          <a:ext cx="1743075" cy="2838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3</xdr:col>
      <xdr:colOff>0</xdr:colOff>
      <xdr:row>39</xdr:row>
      <xdr:rowOff>114300</xdr:rowOff>
    </xdr:to>
    <xdr:pic>
      <xdr:nvPicPr>
        <xdr:cNvPr id="2" name="Рисунок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72125"/>
          <a:ext cx="1828800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9</xdr:row>
      <xdr:rowOff>95250</xdr:rowOff>
    </xdr:from>
    <xdr:to>
      <xdr:col>3</xdr:col>
      <xdr:colOff>0</xdr:colOff>
      <xdr:row>24</xdr:row>
      <xdr:rowOff>76200</xdr:rowOff>
    </xdr:to>
    <xdr:pic>
      <xdr:nvPicPr>
        <xdr:cNvPr id="3" name="Рисунок 2" descr="E:\Documents and Settings\Валерий\Local Settings\Temporary Internet Files\Content.Word\galvanized-pat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857375"/>
          <a:ext cx="1743075" cy="2838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3</xdr:col>
      <xdr:colOff>0</xdr:colOff>
      <xdr:row>39</xdr:row>
      <xdr:rowOff>114300</xdr:rowOff>
    </xdr:to>
    <xdr:pic>
      <xdr:nvPicPr>
        <xdr:cNvPr id="4" name="Рисунок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72125"/>
          <a:ext cx="1828800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</xdr:row>
      <xdr:rowOff>123825</xdr:rowOff>
    </xdr:from>
    <xdr:to>
      <xdr:col>2</xdr:col>
      <xdr:colOff>171450</xdr:colOff>
      <xdr:row>3</xdr:row>
      <xdr:rowOff>152400</xdr:rowOff>
    </xdr:to>
    <xdr:pic>
      <xdr:nvPicPr>
        <xdr:cNvPr id="5" name="Рисунок 5" descr="шапка Профиль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314325"/>
          <a:ext cx="13239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6</xdr:row>
      <xdr:rowOff>38100</xdr:rowOff>
    </xdr:from>
    <xdr:to>
      <xdr:col>2</xdr:col>
      <xdr:colOff>0</xdr:colOff>
      <xdr:row>9</xdr:row>
      <xdr:rowOff>114300</xdr:rowOff>
    </xdr:to>
    <xdr:pic>
      <xdr:nvPicPr>
        <xdr:cNvPr id="1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228725"/>
          <a:ext cx="11811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12</xdr:row>
      <xdr:rowOff>38100</xdr:rowOff>
    </xdr:from>
    <xdr:to>
      <xdr:col>1</xdr:col>
      <xdr:colOff>590550</xdr:colOff>
      <xdr:row>14</xdr:row>
      <xdr:rowOff>9525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2371725"/>
          <a:ext cx="11430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16</xdr:row>
      <xdr:rowOff>38100</xdr:rowOff>
    </xdr:from>
    <xdr:to>
      <xdr:col>1</xdr:col>
      <xdr:colOff>581025</xdr:colOff>
      <xdr:row>18</xdr:row>
      <xdr:rowOff>28575</xdr:rowOff>
    </xdr:to>
    <xdr:pic>
      <xdr:nvPicPr>
        <xdr:cNvPr id="3" name="Рисунок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3133725"/>
          <a:ext cx="1133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20</xdr:row>
      <xdr:rowOff>9525</xdr:rowOff>
    </xdr:from>
    <xdr:to>
      <xdr:col>1</xdr:col>
      <xdr:colOff>533400</xdr:colOff>
      <xdr:row>24</xdr:row>
      <xdr:rowOff>142875</xdr:rowOff>
    </xdr:to>
    <xdr:pic>
      <xdr:nvPicPr>
        <xdr:cNvPr id="4" name="Рисунок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" y="3867150"/>
          <a:ext cx="1085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27</xdr:row>
      <xdr:rowOff>28575</xdr:rowOff>
    </xdr:from>
    <xdr:to>
      <xdr:col>1</xdr:col>
      <xdr:colOff>581025</xdr:colOff>
      <xdr:row>30</xdr:row>
      <xdr:rowOff>9525</xdr:rowOff>
    </xdr:to>
    <xdr:pic>
      <xdr:nvPicPr>
        <xdr:cNvPr id="5" name="Рисунок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5219700"/>
          <a:ext cx="11239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38</xdr:row>
      <xdr:rowOff>28575</xdr:rowOff>
    </xdr:from>
    <xdr:to>
      <xdr:col>1</xdr:col>
      <xdr:colOff>552450</xdr:colOff>
      <xdr:row>40</xdr:row>
      <xdr:rowOff>152400</xdr:rowOff>
    </xdr:to>
    <xdr:pic>
      <xdr:nvPicPr>
        <xdr:cNvPr id="6" name="Рисунок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050" y="7315200"/>
          <a:ext cx="1143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32</xdr:row>
      <xdr:rowOff>171450</xdr:rowOff>
    </xdr:from>
    <xdr:to>
      <xdr:col>2</xdr:col>
      <xdr:colOff>0</xdr:colOff>
      <xdr:row>36</xdr:row>
      <xdr:rowOff>0</xdr:rowOff>
    </xdr:to>
    <xdr:pic>
      <xdr:nvPicPr>
        <xdr:cNvPr id="7" name="Рисунок 1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100" y="6315075"/>
          <a:ext cx="11811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12</xdr:row>
      <xdr:rowOff>38100</xdr:rowOff>
    </xdr:from>
    <xdr:to>
      <xdr:col>1</xdr:col>
      <xdr:colOff>590550</xdr:colOff>
      <xdr:row>14</xdr:row>
      <xdr:rowOff>9525</xdr:rowOff>
    </xdr:to>
    <xdr:pic>
      <xdr:nvPicPr>
        <xdr:cNvPr id="8" name="Рисунок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2371725"/>
          <a:ext cx="11430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6</xdr:row>
      <xdr:rowOff>38100</xdr:rowOff>
    </xdr:from>
    <xdr:to>
      <xdr:col>2</xdr:col>
      <xdr:colOff>0</xdr:colOff>
      <xdr:row>9</xdr:row>
      <xdr:rowOff>114300</xdr:rowOff>
    </xdr:to>
    <xdr:pic>
      <xdr:nvPicPr>
        <xdr:cNvPr id="9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228725"/>
          <a:ext cx="11811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12</xdr:row>
      <xdr:rowOff>38100</xdr:rowOff>
    </xdr:from>
    <xdr:to>
      <xdr:col>1</xdr:col>
      <xdr:colOff>590550</xdr:colOff>
      <xdr:row>14</xdr:row>
      <xdr:rowOff>9525</xdr:rowOff>
    </xdr:to>
    <xdr:pic>
      <xdr:nvPicPr>
        <xdr:cNvPr id="10" name="Рисунок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2371725"/>
          <a:ext cx="11430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16</xdr:row>
      <xdr:rowOff>38100</xdr:rowOff>
    </xdr:from>
    <xdr:to>
      <xdr:col>1</xdr:col>
      <xdr:colOff>581025</xdr:colOff>
      <xdr:row>18</xdr:row>
      <xdr:rowOff>28575</xdr:rowOff>
    </xdr:to>
    <xdr:pic>
      <xdr:nvPicPr>
        <xdr:cNvPr id="11" name="Рисунок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3133725"/>
          <a:ext cx="1133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20</xdr:row>
      <xdr:rowOff>9525</xdr:rowOff>
    </xdr:from>
    <xdr:to>
      <xdr:col>1</xdr:col>
      <xdr:colOff>533400</xdr:colOff>
      <xdr:row>24</xdr:row>
      <xdr:rowOff>142875</xdr:rowOff>
    </xdr:to>
    <xdr:pic>
      <xdr:nvPicPr>
        <xdr:cNvPr id="12" name="Рисунок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" y="3867150"/>
          <a:ext cx="1085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27</xdr:row>
      <xdr:rowOff>28575</xdr:rowOff>
    </xdr:from>
    <xdr:to>
      <xdr:col>1</xdr:col>
      <xdr:colOff>581025</xdr:colOff>
      <xdr:row>30</xdr:row>
      <xdr:rowOff>9525</xdr:rowOff>
    </xdr:to>
    <xdr:pic>
      <xdr:nvPicPr>
        <xdr:cNvPr id="13" name="Рисунок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5219700"/>
          <a:ext cx="11239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38</xdr:row>
      <xdr:rowOff>28575</xdr:rowOff>
    </xdr:from>
    <xdr:to>
      <xdr:col>1</xdr:col>
      <xdr:colOff>552450</xdr:colOff>
      <xdr:row>40</xdr:row>
      <xdr:rowOff>152400</xdr:rowOff>
    </xdr:to>
    <xdr:pic>
      <xdr:nvPicPr>
        <xdr:cNvPr id="14" name="Рисунок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050" y="7315200"/>
          <a:ext cx="1143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32</xdr:row>
      <xdr:rowOff>171450</xdr:rowOff>
    </xdr:from>
    <xdr:to>
      <xdr:col>2</xdr:col>
      <xdr:colOff>0</xdr:colOff>
      <xdr:row>36</xdr:row>
      <xdr:rowOff>0</xdr:rowOff>
    </xdr:to>
    <xdr:pic>
      <xdr:nvPicPr>
        <xdr:cNvPr id="15" name="Рисунок 1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100" y="6315075"/>
          <a:ext cx="11811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12</xdr:row>
      <xdr:rowOff>38100</xdr:rowOff>
    </xdr:from>
    <xdr:to>
      <xdr:col>1</xdr:col>
      <xdr:colOff>590550</xdr:colOff>
      <xdr:row>14</xdr:row>
      <xdr:rowOff>9525</xdr:rowOff>
    </xdr:to>
    <xdr:pic>
      <xdr:nvPicPr>
        <xdr:cNvPr id="16" name="Рисунок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2371725"/>
          <a:ext cx="11430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</xdr:row>
      <xdr:rowOff>19050</xdr:rowOff>
    </xdr:from>
    <xdr:to>
      <xdr:col>2</xdr:col>
      <xdr:colOff>66675</xdr:colOff>
      <xdr:row>4</xdr:row>
      <xdr:rowOff>76200</xdr:rowOff>
    </xdr:to>
    <xdr:pic>
      <xdr:nvPicPr>
        <xdr:cNvPr id="17" name="Рисунок 17" descr="шапка Профиль1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625" y="447675"/>
          <a:ext cx="1238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7</xdr:row>
      <xdr:rowOff>171450</xdr:rowOff>
    </xdr:from>
    <xdr:to>
      <xdr:col>1</xdr:col>
      <xdr:colOff>590550</xdr:colOff>
      <xdr:row>11</xdr:row>
      <xdr:rowOff>114300</xdr:rowOff>
    </xdr:to>
    <xdr:pic>
      <xdr:nvPicPr>
        <xdr:cNvPr id="1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552575"/>
          <a:ext cx="11525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</xdr:row>
      <xdr:rowOff>9525</xdr:rowOff>
    </xdr:from>
    <xdr:to>
      <xdr:col>2</xdr:col>
      <xdr:colOff>66675</xdr:colOff>
      <xdr:row>4</xdr:row>
      <xdr:rowOff>66675</xdr:rowOff>
    </xdr:to>
    <xdr:pic>
      <xdr:nvPicPr>
        <xdr:cNvPr id="2" name="Рисунок 17" descr="шапка Профиль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438150"/>
          <a:ext cx="1238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15</xdr:row>
      <xdr:rowOff>19050</xdr:rowOff>
    </xdr:from>
    <xdr:to>
      <xdr:col>1</xdr:col>
      <xdr:colOff>438150</xdr:colOff>
      <xdr:row>16</xdr:row>
      <xdr:rowOff>409575</xdr:rowOff>
    </xdr:to>
    <xdr:pic>
      <xdr:nvPicPr>
        <xdr:cNvPr id="3" name="Рисунок 18" descr="200_h200_krab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2990850"/>
          <a:ext cx="8667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1</xdr:row>
      <xdr:rowOff>0</xdr:rowOff>
    </xdr:from>
    <xdr:to>
      <xdr:col>1</xdr:col>
      <xdr:colOff>1409700</xdr:colOff>
      <xdr:row>3</xdr:row>
      <xdr:rowOff>57150</xdr:rowOff>
    </xdr:to>
    <xdr:pic>
      <xdr:nvPicPr>
        <xdr:cNvPr id="1" name="Рисунок 17" descr="шапка Профиль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90500"/>
          <a:ext cx="1247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0</xdr:rowOff>
    </xdr:from>
    <xdr:to>
      <xdr:col>2</xdr:col>
      <xdr:colOff>466725</xdr:colOff>
      <xdr:row>3</xdr:row>
      <xdr:rowOff>9525</xdr:rowOff>
    </xdr:to>
    <xdr:pic>
      <xdr:nvPicPr>
        <xdr:cNvPr id="1" name="Рисунок 17" descr="шапка Профиль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90500"/>
          <a:ext cx="9810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44</xdr:row>
      <xdr:rowOff>180975</xdr:rowOff>
    </xdr:from>
    <xdr:to>
      <xdr:col>2</xdr:col>
      <xdr:colOff>495300</xdr:colOff>
      <xdr:row>47</xdr:row>
      <xdr:rowOff>0</xdr:rowOff>
    </xdr:to>
    <xdr:pic>
      <xdr:nvPicPr>
        <xdr:cNvPr id="2" name="Рисунок 17" descr="шапка Профиль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9544050"/>
          <a:ext cx="9810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84"/>
  <sheetViews>
    <sheetView view="pageBreakPreview" zoomScale="166" zoomScaleSheetLayoutView="166" zoomScalePageLayoutView="0" workbookViewId="0" topLeftCell="B76">
      <selection activeCell="B84" sqref="B84:D84"/>
    </sheetView>
  </sheetViews>
  <sheetFormatPr defaultColWidth="9.140625" defaultRowHeight="15"/>
  <cols>
    <col min="1" max="1" width="2.140625" style="0" customWidth="1"/>
    <col min="2" max="2" width="38.00390625" style="0" customWidth="1"/>
    <col min="3" max="3" width="14.57421875" style="0" customWidth="1"/>
    <col min="4" max="4" width="17.421875" style="0" customWidth="1"/>
  </cols>
  <sheetData>
    <row r="1" ht="8.25" customHeight="1"/>
    <row r="2" spans="2:9" ht="18.75">
      <c r="B2" s="84" t="s">
        <v>187</v>
      </c>
      <c r="C2" s="84"/>
      <c r="D2" s="84"/>
      <c r="E2" s="1"/>
      <c r="F2" s="1"/>
      <c r="G2" s="1"/>
      <c r="H2" s="1"/>
      <c r="I2" s="1"/>
    </row>
    <row r="3" spans="2:9" ht="18.75">
      <c r="B3" s="86" t="s">
        <v>188</v>
      </c>
      <c r="C3" s="86"/>
      <c r="D3" s="86"/>
      <c r="E3" s="1"/>
      <c r="F3" s="1"/>
      <c r="G3" s="1"/>
      <c r="H3" s="1"/>
      <c r="I3" s="1"/>
    </row>
    <row r="4" spans="2:9" ht="18.75">
      <c r="B4" s="85" t="s">
        <v>189</v>
      </c>
      <c r="C4" s="85"/>
      <c r="D4" s="85"/>
      <c r="E4" s="1"/>
      <c r="F4" s="1"/>
      <c r="G4" s="1"/>
      <c r="H4" s="1"/>
      <c r="I4" s="1"/>
    </row>
    <row r="5" spans="2:4" ht="17.25" customHeight="1" thickBot="1">
      <c r="B5" s="88" t="s">
        <v>203</v>
      </c>
      <c r="C5" s="88"/>
      <c r="D5" s="88"/>
    </row>
    <row r="6" spans="2:4" ht="34.5" customHeight="1" thickBot="1">
      <c r="B6" s="2" t="s">
        <v>1</v>
      </c>
      <c r="C6" s="3" t="s">
        <v>2</v>
      </c>
      <c r="D6" s="4" t="s">
        <v>3</v>
      </c>
    </row>
    <row r="7" spans="2:4" ht="15">
      <c r="B7" s="11"/>
      <c r="C7" s="6"/>
      <c r="D7" s="9"/>
    </row>
    <row r="8" spans="2:4" ht="15.75">
      <c r="B8" s="5" t="s">
        <v>5</v>
      </c>
      <c r="C8" s="7"/>
      <c r="D8" s="9"/>
    </row>
    <row r="9" spans="2:4" ht="15">
      <c r="B9" s="8" t="s">
        <v>6</v>
      </c>
      <c r="C9" s="7"/>
      <c r="D9" s="9"/>
    </row>
    <row r="10" spans="2:4" ht="15">
      <c r="B10" s="8" t="s">
        <v>24</v>
      </c>
      <c r="C10" s="6" t="s">
        <v>4</v>
      </c>
      <c r="D10" s="9">
        <v>26772</v>
      </c>
    </row>
    <row r="11" spans="2:4" ht="15">
      <c r="B11" s="8" t="s">
        <v>23</v>
      </c>
      <c r="C11" s="6" t="s">
        <v>4</v>
      </c>
      <c r="D11" s="9">
        <v>25750</v>
      </c>
    </row>
    <row r="12" spans="2:4" ht="15">
      <c r="B12" s="8" t="s">
        <v>22</v>
      </c>
      <c r="C12" s="6" t="s">
        <v>4</v>
      </c>
      <c r="D12" s="9">
        <v>25132</v>
      </c>
    </row>
    <row r="13" spans="2:4" ht="15">
      <c r="B13" s="8" t="s">
        <v>21</v>
      </c>
      <c r="C13" s="6" t="s">
        <v>4</v>
      </c>
      <c r="D13" s="9">
        <v>24930</v>
      </c>
    </row>
    <row r="14" spans="2:4" ht="15">
      <c r="B14" s="8" t="s">
        <v>20</v>
      </c>
      <c r="C14" s="6" t="s">
        <v>4</v>
      </c>
      <c r="D14" s="9">
        <v>24930</v>
      </c>
    </row>
    <row r="15" spans="2:4" ht="15">
      <c r="B15" s="8" t="s">
        <v>19</v>
      </c>
      <c r="C15" s="6" t="s">
        <v>4</v>
      </c>
      <c r="D15" s="9">
        <v>24930</v>
      </c>
    </row>
    <row r="16" spans="2:4" ht="15">
      <c r="B16" s="11" t="s">
        <v>18</v>
      </c>
      <c r="C16" s="6" t="s">
        <v>4</v>
      </c>
      <c r="D16" s="9">
        <v>24728</v>
      </c>
    </row>
    <row r="17" spans="2:4" ht="15">
      <c r="B17" s="11" t="s">
        <v>7</v>
      </c>
      <c r="C17" s="6" t="s">
        <v>4</v>
      </c>
      <c r="D17" s="9">
        <v>24728</v>
      </c>
    </row>
    <row r="18" spans="2:4" ht="15">
      <c r="B18" s="11" t="s">
        <v>8</v>
      </c>
      <c r="C18" s="6" t="s">
        <v>4</v>
      </c>
      <c r="D18" s="9">
        <v>25093.78</v>
      </c>
    </row>
    <row r="19" spans="2:4" ht="15">
      <c r="B19" s="11" t="s">
        <v>9</v>
      </c>
      <c r="C19" s="6" t="s">
        <v>4</v>
      </c>
      <c r="D19" s="9">
        <v>24194</v>
      </c>
    </row>
    <row r="20" spans="2:4" ht="15">
      <c r="B20" s="11" t="s">
        <v>25</v>
      </c>
      <c r="C20" s="6" t="s">
        <v>4</v>
      </c>
      <c r="D20" s="9">
        <v>24194</v>
      </c>
    </row>
    <row r="21" spans="2:4" ht="15">
      <c r="B21" s="11" t="s">
        <v>26</v>
      </c>
      <c r="C21" s="6" t="s">
        <v>4</v>
      </c>
      <c r="D21" s="9">
        <v>24194</v>
      </c>
    </row>
    <row r="22" spans="2:4" ht="15">
      <c r="B22" s="11" t="s">
        <v>13</v>
      </c>
      <c r="C22" s="6" t="s">
        <v>4</v>
      </c>
      <c r="D22" s="9">
        <v>23990</v>
      </c>
    </row>
    <row r="23" spans="2:4" ht="15">
      <c r="B23" s="11"/>
      <c r="C23" s="6"/>
      <c r="D23" s="9"/>
    </row>
    <row r="24" spans="2:4" ht="15">
      <c r="B24" s="11" t="s">
        <v>27</v>
      </c>
      <c r="C24" s="6"/>
      <c r="D24" s="9"/>
    </row>
    <row r="25" spans="2:4" ht="15">
      <c r="B25" s="11" t="s">
        <v>175</v>
      </c>
      <c r="C25" s="6" t="s">
        <v>4</v>
      </c>
      <c r="D25" s="9">
        <v>25630</v>
      </c>
    </row>
    <row r="26" spans="2:4" ht="15">
      <c r="B26" s="11" t="s">
        <v>28</v>
      </c>
      <c r="C26" s="6" t="s">
        <v>4</v>
      </c>
      <c r="D26" s="9">
        <v>24730</v>
      </c>
    </row>
    <row r="27" spans="2:4" ht="15">
      <c r="B27" s="11" t="s">
        <v>29</v>
      </c>
      <c r="C27" s="6" t="s">
        <v>4</v>
      </c>
      <c r="D27" s="9">
        <v>24130</v>
      </c>
    </row>
    <row r="28" spans="2:4" ht="15">
      <c r="B28" s="11" t="s">
        <v>30</v>
      </c>
      <c r="C28" s="6" t="s">
        <v>4</v>
      </c>
      <c r="D28" s="9">
        <v>24200</v>
      </c>
    </row>
    <row r="29" spans="2:4" ht="15">
      <c r="B29" s="11" t="s">
        <v>31</v>
      </c>
      <c r="C29" s="6" t="s">
        <v>4</v>
      </c>
      <c r="D29" s="9">
        <v>24200</v>
      </c>
    </row>
    <row r="30" spans="2:4" ht="15">
      <c r="B30" s="11" t="s">
        <v>32</v>
      </c>
      <c r="C30" s="6" t="s">
        <v>4</v>
      </c>
      <c r="D30" s="9">
        <v>24100</v>
      </c>
    </row>
    <row r="31" spans="2:4" ht="15">
      <c r="B31" s="11" t="s">
        <v>33</v>
      </c>
      <c r="C31" s="6" t="s">
        <v>4</v>
      </c>
      <c r="D31" s="9">
        <v>23800</v>
      </c>
    </row>
    <row r="32" spans="2:4" ht="15">
      <c r="B32" s="11" t="s">
        <v>34</v>
      </c>
      <c r="C32" s="6" t="s">
        <v>4</v>
      </c>
      <c r="D32" s="9">
        <v>23800</v>
      </c>
    </row>
    <row r="33" spans="2:4" ht="15">
      <c r="B33" s="11" t="s">
        <v>35</v>
      </c>
      <c r="C33" s="6" t="s">
        <v>4</v>
      </c>
      <c r="D33" s="9">
        <v>23800</v>
      </c>
    </row>
    <row r="34" spans="2:4" ht="15">
      <c r="B34" s="11" t="s">
        <v>36</v>
      </c>
      <c r="C34" s="6" t="s">
        <v>4</v>
      </c>
      <c r="D34" s="9">
        <v>23800</v>
      </c>
    </row>
    <row r="35" spans="2:4" ht="15">
      <c r="B35" s="11" t="s">
        <v>37</v>
      </c>
      <c r="C35" s="6" t="s">
        <v>4</v>
      </c>
      <c r="D35" s="9">
        <v>24000</v>
      </c>
    </row>
    <row r="36" spans="2:4" ht="15">
      <c r="B36" s="11" t="s">
        <v>38</v>
      </c>
      <c r="C36" s="6" t="s">
        <v>4</v>
      </c>
      <c r="D36" s="9">
        <v>23600</v>
      </c>
    </row>
    <row r="37" spans="2:4" ht="15">
      <c r="B37" s="11" t="s">
        <v>39</v>
      </c>
      <c r="C37" s="6" t="s">
        <v>4</v>
      </c>
      <c r="D37" s="9">
        <v>23600</v>
      </c>
    </row>
    <row r="38" spans="2:4" ht="15">
      <c r="B38" s="11" t="s">
        <v>40</v>
      </c>
      <c r="C38" s="6" t="s">
        <v>4</v>
      </c>
      <c r="D38" s="9">
        <v>23600</v>
      </c>
    </row>
    <row r="39" spans="2:4" ht="15">
      <c r="B39" s="11"/>
      <c r="C39" s="6"/>
      <c r="D39" s="9"/>
    </row>
    <row r="40" spans="2:4" ht="15.75">
      <c r="B40" s="5" t="s">
        <v>10</v>
      </c>
      <c r="C40" s="7"/>
      <c r="D40" s="9"/>
    </row>
    <row r="41" spans="2:4" ht="15">
      <c r="B41" s="8" t="s">
        <v>11</v>
      </c>
      <c r="C41" s="7"/>
      <c r="D41" s="9"/>
    </row>
    <row r="42" spans="2:4" ht="15">
      <c r="B42" s="11" t="s">
        <v>12</v>
      </c>
      <c r="C42" s="6" t="s">
        <v>4</v>
      </c>
      <c r="D42" s="9">
        <v>20892</v>
      </c>
    </row>
    <row r="43" spans="2:4" ht="15">
      <c r="B43" s="11" t="s">
        <v>13</v>
      </c>
      <c r="C43" s="6" t="s">
        <v>4</v>
      </c>
      <c r="D43" s="9">
        <v>21192</v>
      </c>
    </row>
    <row r="44" spans="2:4" ht="15">
      <c r="B44" s="11" t="s">
        <v>15</v>
      </c>
      <c r="C44" s="6" t="s">
        <v>4</v>
      </c>
      <c r="D44" s="9">
        <v>20292</v>
      </c>
    </row>
    <row r="45" spans="2:4" ht="15">
      <c r="B45" s="11" t="s">
        <v>14</v>
      </c>
      <c r="C45" s="6" t="s">
        <v>4</v>
      </c>
      <c r="D45" s="9">
        <v>19692</v>
      </c>
    </row>
    <row r="46" spans="2:4" ht="15">
      <c r="B46" s="11" t="s">
        <v>16</v>
      </c>
      <c r="C46" s="6" t="s">
        <v>4</v>
      </c>
      <c r="D46" s="9">
        <v>20407</v>
      </c>
    </row>
    <row r="47" spans="2:4" ht="15">
      <c r="B47" s="11" t="s">
        <v>17</v>
      </c>
      <c r="C47" s="6" t="s">
        <v>4</v>
      </c>
      <c r="D47" s="9">
        <v>20742</v>
      </c>
    </row>
    <row r="48" spans="2:4" ht="15">
      <c r="B48" s="12"/>
      <c r="C48" s="6"/>
      <c r="D48" s="9"/>
    </row>
    <row r="49" spans="2:4" ht="15.75">
      <c r="B49" s="5" t="s">
        <v>41</v>
      </c>
      <c r="C49" s="7"/>
      <c r="D49" s="9"/>
    </row>
    <row r="50" spans="2:4" ht="15">
      <c r="B50" s="8" t="s">
        <v>42</v>
      </c>
      <c r="C50" s="7"/>
      <c r="D50" s="9"/>
    </row>
    <row r="51" spans="2:4" ht="15">
      <c r="B51" s="11" t="s">
        <v>195</v>
      </c>
      <c r="C51" s="6" t="s">
        <v>4</v>
      </c>
      <c r="D51" s="9">
        <v>37600</v>
      </c>
    </row>
    <row r="52" spans="2:4" ht="15">
      <c r="B52" s="11" t="s">
        <v>24</v>
      </c>
      <c r="C52" s="6" t="s">
        <v>4</v>
      </c>
      <c r="D52" s="9">
        <v>37100</v>
      </c>
    </row>
    <row r="53" spans="2:4" ht="15">
      <c r="B53" s="11" t="s">
        <v>43</v>
      </c>
      <c r="C53" s="6" t="s">
        <v>4</v>
      </c>
      <c r="D53" s="9">
        <v>36900</v>
      </c>
    </row>
    <row r="54" spans="2:4" ht="15">
      <c r="B54" s="11" t="s">
        <v>23</v>
      </c>
      <c r="C54" s="6" t="s">
        <v>4</v>
      </c>
      <c r="D54" s="9">
        <v>36300</v>
      </c>
    </row>
    <row r="55" spans="2:4" ht="15">
      <c r="B55" s="11" t="s">
        <v>46</v>
      </c>
      <c r="C55" s="6" t="s">
        <v>4</v>
      </c>
      <c r="D55" s="9">
        <v>36100</v>
      </c>
    </row>
    <row r="56" spans="2:4" ht="15">
      <c r="B56" s="11" t="s">
        <v>22</v>
      </c>
      <c r="C56" s="6" t="s">
        <v>4</v>
      </c>
      <c r="D56" s="9">
        <v>36000</v>
      </c>
    </row>
    <row r="57" spans="2:4" ht="15">
      <c r="B57" s="11" t="s">
        <v>21</v>
      </c>
      <c r="C57" s="6" t="s">
        <v>4</v>
      </c>
      <c r="D57" s="9">
        <v>35800</v>
      </c>
    </row>
    <row r="58" spans="2:4" ht="15">
      <c r="B58" s="11" t="s">
        <v>20</v>
      </c>
      <c r="C58" s="6" t="s">
        <v>4</v>
      </c>
      <c r="D58" s="9">
        <v>35100</v>
      </c>
    </row>
    <row r="59" spans="2:4" ht="15">
      <c r="B59" s="11" t="s">
        <v>19</v>
      </c>
      <c r="C59" s="6" t="s">
        <v>4</v>
      </c>
      <c r="D59" s="9">
        <v>35100</v>
      </c>
    </row>
    <row r="60" spans="2:4" ht="15">
      <c r="B60" s="11" t="s">
        <v>44</v>
      </c>
      <c r="C60" s="6" t="s">
        <v>4</v>
      </c>
      <c r="D60" s="9">
        <v>34100</v>
      </c>
    </row>
    <row r="61" spans="2:4" ht="15">
      <c r="B61" s="11" t="s">
        <v>7</v>
      </c>
      <c r="C61" s="6" t="s">
        <v>4</v>
      </c>
      <c r="D61" s="9">
        <v>34100</v>
      </c>
    </row>
    <row r="62" spans="2:4" ht="15">
      <c r="B62" s="11" t="s">
        <v>8</v>
      </c>
      <c r="C62" s="6" t="s">
        <v>4</v>
      </c>
      <c r="D62" s="9">
        <v>34100</v>
      </c>
    </row>
    <row r="63" spans="2:4" ht="15">
      <c r="B63" s="11" t="s">
        <v>26</v>
      </c>
      <c r="C63" s="6" t="s">
        <v>4</v>
      </c>
      <c r="D63" s="9">
        <v>34100</v>
      </c>
    </row>
    <row r="64" spans="2:4" ht="15.75">
      <c r="B64" s="5" t="s">
        <v>0</v>
      </c>
      <c r="C64" s="7"/>
      <c r="D64" s="9"/>
    </row>
    <row r="65" spans="2:4" ht="15">
      <c r="B65" s="8" t="s">
        <v>65</v>
      </c>
      <c r="C65" s="7"/>
      <c r="D65" s="9"/>
    </row>
    <row r="66" spans="2:4" ht="15">
      <c r="B66" s="8" t="s">
        <v>177</v>
      </c>
      <c r="C66" s="6" t="s">
        <v>4</v>
      </c>
      <c r="D66" s="9">
        <v>37000</v>
      </c>
    </row>
    <row r="67" spans="2:4" ht="15">
      <c r="B67" s="11" t="s">
        <v>66</v>
      </c>
      <c r="C67" s="6" t="s">
        <v>4</v>
      </c>
      <c r="D67" s="9">
        <v>36500</v>
      </c>
    </row>
    <row r="68" spans="2:4" ht="15">
      <c r="B68" s="11" t="s">
        <v>67</v>
      </c>
      <c r="C68" s="6" t="s">
        <v>4</v>
      </c>
      <c r="D68" s="9">
        <v>36300</v>
      </c>
    </row>
    <row r="69" spans="2:4" ht="15">
      <c r="B69" s="11" t="s">
        <v>68</v>
      </c>
      <c r="C69" s="6" t="s">
        <v>4</v>
      </c>
      <c r="D69" s="9">
        <v>35700</v>
      </c>
    </row>
    <row r="70" spans="2:4" ht="15">
      <c r="B70" s="11" t="s">
        <v>69</v>
      </c>
      <c r="C70" s="6" t="s">
        <v>4</v>
      </c>
      <c r="D70" s="9">
        <v>35500</v>
      </c>
    </row>
    <row r="71" spans="2:4" ht="15">
      <c r="B71" s="11" t="s">
        <v>196</v>
      </c>
      <c r="C71" s="6" t="s">
        <v>4</v>
      </c>
      <c r="D71" s="9">
        <v>35400</v>
      </c>
    </row>
    <row r="72" spans="2:4" ht="15">
      <c r="B72" s="11" t="s">
        <v>178</v>
      </c>
      <c r="C72" s="6" t="s">
        <v>4</v>
      </c>
      <c r="D72" s="9">
        <v>35400</v>
      </c>
    </row>
    <row r="73" spans="2:4" ht="15">
      <c r="B73" s="11" t="s">
        <v>70</v>
      </c>
      <c r="C73" s="6" t="s">
        <v>4</v>
      </c>
      <c r="D73" s="9">
        <v>35200</v>
      </c>
    </row>
    <row r="74" spans="2:4" ht="15">
      <c r="B74" s="11" t="s">
        <v>71</v>
      </c>
      <c r="C74" s="6" t="s">
        <v>4</v>
      </c>
      <c r="D74" s="9">
        <v>34500</v>
      </c>
    </row>
    <row r="75" spans="2:4" ht="15">
      <c r="B75" s="11" t="s">
        <v>179</v>
      </c>
      <c r="C75" s="6" t="s">
        <v>4</v>
      </c>
      <c r="D75" s="9">
        <v>34500</v>
      </c>
    </row>
    <row r="76" spans="2:4" ht="15">
      <c r="B76" s="11" t="s">
        <v>72</v>
      </c>
      <c r="C76" s="6" t="s">
        <v>4</v>
      </c>
      <c r="D76" s="9">
        <v>33500</v>
      </c>
    </row>
    <row r="77" spans="2:4" ht="15">
      <c r="B77" s="11" t="s">
        <v>34</v>
      </c>
      <c r="C77" s="6" t="s">
        <v>4</v>
      </c>
      <c r="D77" s="9">
        <v>33500</v>
      </c>
    </row>
    <row r="78" spans="2:4" ht="15">
      <c r="B78" s="11" t="s">
        <v>73</v>
      </c>
      <c r="C78" s="6" t="s">
        <v>4</v>
      </c>
      <c r="D78" s="9">
        <v>33500</v>
      </c>
    </row>
    <row r="79" spans="2:4" ht="15">
      <c r="B79" s="11" t="s">
        <v>74</v>
      </c>
      <c r="C79" s="6" t="s">
        <v>4</v>
      </c>
      <c r="D79" s="9">
        <v>33500</v>
      </c>
    </row>
    <row r="80" spans="2:4" ht="15">
      <c r="B80" s="53"/>
      <c r="C80" s="55"/>
      <c r="D80" s="56"/>
    </row>
    <row r="81" spans="2:4" ht="36" customHeight="1">
      <c r="B81" s="87" t="s">
        <v>176</v>
      </c>
      <c r="C81" s="87"/>
      <c r="D81" s="87"/>
    </row>
    <row r="83" spans="2:4" ht="15">
      <c r="B83" s="83" t="s">
        <v>45</v>
      </c>
      <c r="C83" s="83"/>
      <c r="D83" s="83"/>
    </row>
    <row r="84" spans="2:4" ht="15">
      <c r="B84" s="83" t="s">
        <v>220</v>
      </c>
      <c r="C84" s="83"/>
      <c r="D84" s="83"/>
    </row>
  </sheetData>
  <sheetProtection/>
  <mergeCells count="7">
    <mergeCell ref="B83:D83"/>
    <mergeCell ref="B84:D84"/>
    <mergeCell ref="B2:D2"/>
    <mergeCell ref="B4:D4"/>
    <mergeCell ref="B3:D3"/>
    <mergeCell ref="B81:D81"/>
    <mergeCell ref="B5:D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44"/>
  <sheetViews>
    <sheetView view="pageBreakPreview" zoomScale="142" zoomScaleSheetLayoutView="142" zoomScalePageLayoutView="0" workbookViewId="0" topLeftCell="A28">
      <selection activeCell="F7" sqref="F7"/>
    </sheetView>
  </sheetViews>
  <sheetFormatPr defaultColWidth="9.140625" defaultRowHeight="15"/>
  <cols>
    <col min="1" max="1" width="2.140625" style="0" customWidth="1"/>
    <col min="2" max="2" width="40.421875" style="0" customWidth="1"/>
    <col min="3" max="3" width="14.57421875" style="0" customWidth="1"/>
    <col min="4" max="4" width="28.421875" style="0" customWidth="1"/>
    <col min="5" max="6" width="9.140625" style="0" customWidth="1"/>
  </cols>
  <sheetData>
    <row r="2" spans="2:9" ht="18.75">
      <c r="B2" s="84" t="s">
        <v>75</v>
      </c>
      <c r="C2" s="84"/>
      <c r="D2" s="84"/>
      <c r="E2" s="1"/>
      <c r="F2" s="1"/>
      <c r="G2" s="1"/>
      <c r="H2" s="1"/>
      <c r="I2" s="1"/>
    </row>
    <row r="3" spans="2:9" ht="18.75">
      <c r="B3" s="84" t="s">
        <v>193</v>
      </c>
      <c r="C3" s="84"/>
      <c r="D3" s="84"/>
      <c r="E3" s="1"/>
      <c r="F3" s="1"/>
      <c r="G3" s="1"/>
      <c r="H3" s="1"/>
      <c r="I3" s="1"/>
    </row>
    <row r="4" spans="2:4" ht="15" customHeight="1">
      <c r="B4" s="89" t="s">
        <v>194</v>
      </c>
      <c r="C4" s="89"/>
      <c r="D4" s="89"/>
    </row>
    <row r="5" spans="2:4" ht="24" customHeight="1" thickBot="1">
      <c r="B5" s="88" t="s">
        <v>197</v>
      </c>
      <c r="C5" s="88"/>
      <c r="D5" s="88"/>
    </row>
    <row r="6" spans="2:4" ht="34.5" customHeight="1" thickBot="1">
      <c r="B6" s="2" t="s">
        <v>1</v>
      </c>
      <c r="C6" s="3" t="s">
        <v>2</v>
      </c>
      <c r="D6" s="4" t="s">
        <v>3</v>
      </c>
    </row>
    <row r="7" spans="2:4" ht="15">
      <c r="B7" s="11"/>
      <c r="C7" s="6"/>
      <c r="D7" s="9"/>
    </row>
    <row r="8" spans="2:4" ht="30">
      <c r="B8" s="31" t="s">
        <v>76</v>
      </c>
      <c r="C8" s="7"/>
      <c r="D8" s="9"/>
    </row>
    <row r="9" spans="2:4" ht="38.25">
      <c r="B9" s="32" t="s">
        <v>77</v>
      </c>
      <c r="C9" s="7"/>
      <c r="D9" s="9"/>
    </row>
    <row r="10" spans="2:4" ht="15">
      <c r="B10" s="33" t="s">
        <v>78</v>
      </c>
      <c r="C10" s="6" t="s">
        <v>4</v>
      </c>
      <c r="D10" s="9">
        <v>43800</v>
      </c>
    </row>
    <row r="11" spans="2:4" ht="15">
      <c r="B11" s="33" t="s">
        <v>79</v>
      </c>
      <c r="C11" s="6" t="s">
        <v>4</v>
      </c>
      <c r="D11" s="9">
        <v>43500</v>
      </c>
    </row>
    <row r="12" spans="2:4" ht="15">
      <c r="B12" s="33" t="s">
        <v>80</v>
      </c>
      <c r="C12" s="6" t="s">
        <v>4</v>
      </c>
      <c r="D12" s="9">
        <v>42500</v>
      </c>
    </row>
    <row r="13" spans="2:4" ht="15">
      <c r="B13" s="33" t="s">
        <v>180</v>
      </c>
      <c r="C13" s="6" t="s">
        <v>4</v>
      </c>
      <c r="D13" s="9">
        <v>40800</v>
      </c>
    </row>
    <row r="14" spans="2:4" ht="15">
      <c r="B14" s="33" t="s">
        <v>81</v>
      </c>
      <c r="C14" s="6" t="s">
        <v>4</v>
      </c>
      <c r="D14" s="9">
        <v>39800</v>
      </c>
    </row>
    <row r="15" spans="2:4" ht="15">
      <c r="B15" s="33" t="s">
        <v>82</v>
      </c>
      <c r="C15" s="6" t="s">
        <v>4</v>
      </c>
      <c r="D15" s="9">
        <v>36800</v>
      </c>
    </row>
    <row r="16" spans="2:4" ht="15">
      <c r="B16" s="33" t="s">
        <v>181</v>
      </c>
      <c r="C16" s="6" t="s">
        <v>4</v>
      </c>
      <c r="D16" s="9">
        <v>33200</v>
      </c>
    </row>
    <row r="18" spans="2:4" ht="15">
      <c r="B18" s="83" t="s">
        <v>83</v>
      </c>
      <c r="C18" s="83"/>
      <c r="D18" s="83"/>
    </row>
    <row r="19" spans="2:4" ht="15">
      <c r="B19" s="83" t="s">
        <v>84</v>
      </c>
      <c r="C19" s="83"/>
      <c r="D19" s="83"/>
    </row>
    <row r="20" ht="15.75" thickBot="1"/>
    <row r="21" spans="2:3" ht="15.75" thickBot="1">
      <c r="B21" s="90" t="s">
        <v>85</v>
      </c>
      <c r="C21" s="91"/>
    </row>
    <row r="22" spans="2:3" ht="15">
      <c r="B22" s="34" t="s">
        <v>86</v>
      </c>
      <c r="C22" s="58"/>
    </row>
    <row r="23" spans="2:3" ht="15">
      <c r="B23" s="35" t="s">
        <v>87</v>
      </c>
      <c r="C23" s="59"/>
    </row>
    <row r="24" spans="2:3" ht="15">
      <c r="B24" s="35" t="s">
        <v>88</v>
      </c>
      <c r="C24" s="60"/>
    </row>
    <row r="25" spans="2:3" ht="15">
      <c r="B25" s="35" t="s">
        <v>89</v>
      </c>
      <c r="C25" s="61"/>
    </row>
    <row r="26" spans="2:3" ht="15">
      <c r="B26" s="35" t="s">
        <v>90</v>
      </c>
      <c r="C26" s="63"/>
    </row>
    <row r="27" spans="2:3" ht="15">
      <c r="B27" s="35" t="s">
        <v>91</v>
      </c>
      <c r="C27" s="62"/>
    </row>
    <row r="28" spans="2:3" ht="15">
      <c r="B28" s="35" t="s">
        <v>92</v>
      </c>
      <c r="C28" s="64"/>
    </row>
    <row r="29" spans="2:3" ht="15">
      <c r="B29" s="35" t="s">
        <v>93</v>
      </c>
      <c r="C29" s="65"/>
    </row>
    <row r="30" spans="2:3" ht="15">
      <c r="B30" s="35" t="s">
        <v>94</v>
      </c>
      <c r="C30" s="66"/>
    </row>
    <row r="31" spans="2:3" ht="15">
      <c r="B31" s="35" t="s">
        <v>95</v>
      </c>
      <c r="C31" s="67"/>
    </row>
    <row r="32" spans="2:3" ht="15">
      <c r="B32" s="35" t="s">
        <v>96</v>
      </c>
      <c r="C32" s="68"/>
    </row>
    <row r="33" spans="2:3" ht="15">
      <c r="B33" s="35" t="s">
        <v>97</v>
      </c>
      <c r="C33" s="69"/>
    </row>
    <row r="34" spans="2:3" ht="15">
      <c r="B34" s="35" t="s">
        <v>98</v>
      </c>
      <c r="C34" s="70"/>
    </row>
    <row r="35" spans="2:3" ht="15">
      <c r="B35" s="35" t="s">
        <v>99</v>
      </c>
      <c r="C35" s="71"/>
    </row>
    <row r="36" spans="2:3" ht="15">
      <c r="B36" s="35" t="s">
        <v>100</v>
      </c>
      <c r="C36" s="72"/>
    </row>
    <row r="37" spans="2:3" ht="15">
      <c r="B37" s="35" t="s">
        <v>101</v>
      </c>
      <c r="C37" s="73"/>
    </row>
    <row r="38" spans="2:3" ht="15">
      <c r="B38" s="35" t="s">
        <v>102</v>
      </c>
      <c r="C38" s="74"/>
    </row>
    <row r="39" spans="2:3" ht="15">
      <c r="B39" s="35" t="s">
        <v>103</v>
      </c>
      <c r="C39" s="75"/>
    </row>
    <row r="40" spans="2:3" ht="15">
      <c r="B40" s="35" t="s">
        <v>104</v>
      </c>
      <c r="C40" s="76"/>
    </row>
    <row r="41" spans="2:3" ht="15">
      <c r="B41" s="35" t="s">
        <v>105</v>
      </c>
      <c r="C41" s="77"/>
    </row>
    <row r="42" spans="2:3" ht="15">
      <c r="B42" s="35" t="s">
        <v>106</v>
      </c>
      <c r="C42" s="78"/>
    </row>
    <row r="43" spans="2:3" ht="15">
      <c r="B43" s="35" t="s">
        <v>107</v>
      </c>
      <c r="C43" s="79"/>
    </row>
    <row r="44" spans="2:3" ht="15.75" thickBot="1">
      <c r="B44" s="36" t="s">
        <v>108</v>
      </c>
      <c r="C44" s="80"/>
    </row>
  </sheetData>
  <sheetProtection/>
  <mergeCells count="7">
    <mergeCell ref="B3:D3"/>
    <mergeCell ref="B4:D4"/>
    <mergeCell ref="B18:D18"/>
    <mergeCell ref="B19:D19"/>
    <mergeCell ref="B21:C21"/>
    <mergeCell ref="B2:D2"/>
    <mergeCell ref="B5:D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42"/>
  <sheetViews>
    <sheetView tabSelected="1" view="pageBreakPreview" zoomScale="150" zoomScaleSheetLayoutView="150" zoomScalePageLayoutView="0" workbookViewId="0" topLeftCell="A1">
      <selection activeCell="D30" sqref="D30:H40"/>
    </sheetView>
  </sheetViews>
  <sheetFormatPr defaultColWidth="9.140625" defaultRowHeight="15"/>
  <cols>
    <col min="4" max="4" width="13.140625" style="0" customWidth="1"/>
  </cols>
  <sheetData>
    <row r="2" spans="1:8" ht="18.75">
      <c r="A2" s="93" t="s">
        <v>0</v>
      </c>
      <c r="B2" s="93"/>
      <c r="C2" s="93"/>
      <c r="D2" s="93"/>
      <c r="E2" s="93"/>
      <c r="F2" s="93"/>
      <c r="G2" s="93"/>
      <c r="H2" s="93"/>
    </row>
    <row r="3" spans="1:8" ht="15">
      <c r="A3" s="83" t="s">
        <v>192</v>
      </c>
      <c r="B3" s="83"/>
      <c r="C3" s="83"/>
      <c r="D3" s="83"/>
      <c r="E3" s="83"/>
      <c r="F3" s="83"/>
      <c r="G3" s="83"/>
      <c r="H3" s="83"/>
    </row>
    <row r="4" spans="1:8" ht="15">
      <c r="A4" s="83" t="s">
        <v>184</v>
      </c>
      <c r="B4" s="83"/>
      <c r="C4" s="83"/>
      <c r="D4" s="83"/>
      <c r="E4" s="83"/>
      <c r="F4" s="83"/>
      <c r="G4" s="83"/>
      <c r="H4" s="83"/>
    </row>
    <row r="5" spans="1:8" ht="15">
      <c r="A5" s="94" t="s">
        <v>198</v>
      </c>
      <c r="B5" s="94"/>
      <c r="C5" s="94"/>
      <c r="D5" s="94"/>
      <c r="E5" s="94"/>
      <c r="F5" s="94"/>
      <c r="G5" s="94"/>
      <c r="H5" s="94"/>
    </row>
    <row r="6" spans="1:8" ht="15">
      <c r="A6" s="117" t="s">
        <v>47</v>
      </c>
      <c r="B6" s="118"/>
      <c r="C6" s="118"/>
      <c r="D6" s="118"/>
      <c r="E6" s="118"/>
      <c r="F6" s="118"/>
      <c r="G6" s="118"/>
      <c r="H6" s="119"/>
    </row>
    <row r="7" spans="1:8" ht="15">
      <c r="A7" s="120"/>
      <c r="B7" s="121"/>
      <c r="C7" s="122"/>
      <c r="D7" s="119" t="s">
        <v>49</v>
      </c>
      <c r="E7" s="123"/>
      <c r="F7" s="123"/>
      <c r="G7" s="123"/>
      <c r="H7" s="123"/>
    </row>
    <row r="8" spans="1:8" ht="15">
      <c r="A8" s="99"/>
      <c r="B8" s="100"/>
      <c r="C8" s="101"/>
      <c r="D8" s="13" t="s">
        <v>50</v>
      </c>
      <c r="E8" s="123" t="s">
        <v>51</v>
      </c>
      <c r="F8" s="123"/>
      <c r="G8" s="123" t="s">
        <v>52</v>
      </c>
      <c r="H8" s="123"/>
    </row>
    <row r="9" spans="1:8" ht="15">
      <c r="A9" s="95"/>
      <c r="B9" s="96"/>
      <c r="C9" s="97"/>
      <c r="D9" s="21">
        <v>0.4</v>
      </c>
      <c r="E9" s="98">
        <v>415</v>
      </c>
      <c r="F9" s="98"/>
      <c r="G9" s="98">
        <v>475</v>
      </c>
      <c r="H9" s="98"/>
    </row>
    <row r="10" spans="1:8" ht="15">
      <c r="A10" s="95"/>
      <c r="B10" s="96"/>
      <c r="C10" s="97"/>
      <c r="D10" s="21">
        <v>0.45</v>
      </c>
      <c r="E10" s="98">
        <v>450</v>
      </c>
      <c r="F10" s="98"/>
      <c r="G10" s="98">
        <v>500</v>
      </c>
      <c r="H10" s="98"/>
    </row>
    <row r="11" spans="1:8" ht="15">
      <c r="A11" s="95"/>
      <c r="B11" s="96"/>
      <c r="C11" s="97"/>
      <c r="D11" s="15">
        <v>0.5</v>
      </c>
      <c r="E11" s="98">
        <v>475</v>
      </c>
      <c r="F11" s="98"/>
      <c r="G11" s="98">
        <v>538</v>
      </c>
      <c r="H11" s="98"/>
    </row>
    <row r="12" spans="1:8" ht="15">
      <c r="A12" s="95"/>
      <c r="B12" s="96"/>
      <c r="C12" s="96"/>
      <c r="D12" s="96"/>
      <c r="E12" s="96"/>
      <c r="F12" s="96"/>
      <c r="G12" s="96"/>
      <c r="H12" s="97"/>
    </row>
    <row r="13" spans="1:8" ht="15">
      <c r="A13" s="95"/>
      <c r="B13" s="96"/>
      <c r="C13" s="97"/>
      <c r="D13" s="15">
        <v>0.55</v>
      </c>
      <c r="E13" s="98" t="s">
        <v>56</v>
      </c>
      <c r="F13" s="98"/>
      <c r="G13" s="98" t="s">
        <v>56</v>
      </c>
      <c r="H13" s="98"/>
    </row>
    <row r="14" spans="1:8" ht="15">
      <c r="A14" s="95"/>
      <c r="B14" s="96"/>
      <c r="C14" s="97"/>
      <c r="D14" s="15">
        <v>0.6</v>
      </c>
      <c r="E14" s="98">
        <v>600</v>
      </c>
      <c r="F14" s="98"/>
      <c r="G14" s="98" t="s">
        <v>56</v>
      </c>
      <c r="H14" s="98"/>
    </row>
    <row r="15" spans="1:8" ht="15">
      <c r="A15" s="95"/>
      <c r="B15" s="96"/>
      <c r="C15" s="97"/>
      <c r="D15" s="15">
        <v>0.7</v>
      </c>
      <c r="E15" s="98">
        <v>650</v>
      </c>
      <c r="F15" s="98"/>
      <c r="G15" s="98" t="s">
        <v>56</v>
      </c>
      <c r="H15" s="98"/>
    </row>
    <row r="16" spans="1:8" ht="15">
      <c r="A16" s="99"/>
      <c r="B16" s="100"/>
      <c r="C16" s="100"/>
      <c r="D16" s="100"/>
      <c r="E16" s="100"/>
      <c r="F16" s="100"/>
      <c r="G16" s="100"/>
      <c r="H16" s="101"/>
    </row>
    <row r="17" spans="1:8" ht="15">
      <c r="A17" s="99"/>
      <c r="B17" s="100"/>
      <c r="C17" s="100"/>
      <c r="D17" s="113"/>
      <c r="E17" s="113"/>
      <c r="F17" s="113"/>
      <c r="G17" s="113"/>
      <c r="H17" s="114"/>
    </row>
    <row r="18" spans="1:8" ht="15">
      <c r="A18" s="99"/>
      <c r="B18" s="100"/>
      <c r="C18" s="100"/>
      <c r="D18" s="22"/>
      <c r="E18" s="115"/>
      <c r="F18" s="115"/>
      <c r="G18" s="115"/>
      <c r="H18" s="116"/>
    </row>
    <row r="19" spans="1:8" ht="15">
      <c r="A19" s="99"/>
      <c r="B19" s="100"/>
      <c r="C19" s="100"/>
      <c r="D19" s="22"/>
      <c r="E19" s="115"/>
      <c r="F19" s="115"/>
      <c r="G19" s="115"/>
      <c r="H19" s="116"/>
    </row>
    <row r="20" spans="1:8" ht="15">
      <c r="A20" s="99"/>
      <c r="B20" s="100"/>
      <c r="C20" s="100"/>
      <c r="D20" s="100"/>
      <c r="E20" s="100"/>
      <c r="F20" s="100"/>
      <c r="G20" s="100"/>
      <c r="H20" s="101"/>
    </row>
    <row r="21" spans="1:8" ht="15">
      <c r="A21" s="95"/>
      <c r="B21" s="96"/>
      <c r="C21" s="96"/>
      <c r="D21" s="23"/>
      <c r="E21" s="108"/>
      <c r="F21" s="108"/>
      <c r="G21" s="108"/>
      <c r="H21" s="109"/>
    </row>
    <row r="22" spans="1:8" ht="15">
      <c r="A22" s="95"/>
      <c r="B22" s="96"/>
      <c r="C22" s="96"/>
      <c r="D22" s="110"/>
      <c r="E22" s="110"/>
      <c r="F22" s="110"/>
      <c r="G22" s="110"/>
      <c r="H22" s="111"/>
    </row>
    <row r="23" spans="1:8" ht="15">
      <c r="A23" s="95"/>
      <c r="B23" s="96"/>
      <c r="C23" s="96"/>
      <c r="D23" s="112" t="s">
        <v>59</v>
      </c>
      <c r="E23" s="112"/>
      <c r="F23" s="112"/>
      <c r="G23" s="112"/>
      <c r="H23" s="112"/>
    </row>
    <row r="24" spans="1:8" ht="15">
      <c r="A24" s="95"/>
      <c r="B24" s="96"/>
      <c r="C24" s="96"/>
      <c r="D24" s="112"/>
      <c r="E24" s="112"/>
      <c r="F24" s="112"/>
      <c r="G24" s="112"/>
      <c r="H24" s="112"/>
    </row>
    <row r="25" spans="1:8" ht="15">
      <c r="A25" s="95"/>
      <c r="B25" s="96"/>
      <c r="C25" s="96"/>
      <c r="D25" s="24">
        <v>0.4</v>
      </c>
      <c r="E25" s="98">
        <v>515</v>
      </c>
      <c r="F25" s="98"/>
      <c r="G25" s="98"/>
      <c r="H25" s="98"/>
    </row>
    <row r="26" spans="1:8" ht="15">
      <c r="A26" s="95"/>
      <c r="B26" s="96"/>
      <c r="C26" s="96"/>
      <c r="D26" s="24">
        <v>0.45</v>
      </c>
      <c r="E26" s="98">
        <v>540</v>
      </c>
      <c r="F26" s="98"/>
      <c r="G26" s="98"/>
      <c r="H26" s="98"/>
    </row>
    <row r="27" spans="1:8" ht="15">
      <c r="A27" s="95"/>
      <c r="B27" s="96"/>
      <c r="C27" s="97"/>
      <c r="D27" s="15">
        <v>0.5</v>
      </c>
      <c r="E27" s="98">
        <v>578</v>
      </c>
      <c r="F27" s="98"/>
      <c r="G27" s="98"/>
      <c r="H27" s="98"/>
    </row>
    <row r="28" spans="1:8" ht="15">
      <c r="A28" s="95"/>
      <c r="B28" s="96"/>
      <c r="C28" s="97"/>
      <c r="D28" s="15" t="s">
        <v>0</v>
      </c>
      <c r="E28" s="98" t="s">
        <v>0</v>
      </c>
      <c r="F28" s="98"/>
      <c r="G28" s="98"/>
      <c r="H28" s="98"/>
    </row>
    <row r="29" spans="1:8" ht="15">
      <c r="A29" s="99"/>
      <c r="B29" s="100"/>
      <c r="C29" s="100"/>
      <c r="D29" s="100"/>
      <c r="E29" s="100"/>
      <c r="F29" s="100"/>
      <c r="G29" s="100"/>
      <c r="H29" s="101"/>
    </row>
    <row r="30" spans="1:8" ht="15">
      <c r="A30" s="99"/>
      <c r="B30" s="100"/>
      <c r="C30" s="100"/>
      <c r="D30" s="104" t="s">
        <v>61</v>
      </c>
      <c r="E30" s="104"/>
      <c r="F30" s="104"/>
      <c r="G30" s="104"/>
      <c r="H30" s="105"/>
    </row>
    <row r="31" spans="1:8" ht="15">
      <c r="A31" s="99"/>
      <c r="B31" s="100"/>
      <c r="C31" s="100"/>
      <c r="D31" s="104"/>
      <c r="E31" s="104"/>
      <c r="F31" s="104"/>
      <c r="G31" s="104"/>
      <c r="H31" s="105"/>
    </row>
    <row r="32" spans="1:8" ht="15">
      <c r="A32" s="99"/>
      <c r="B32" s="100"/>
      <c r="C32" s="100"/>
      <c r="D32" s="104"/>
      <c r="E32" s="104"/>
      <c r="F32" s="104"/>
      <c r="G32" s="104"/>
      <c r="H32" s="105"/>
    </row>
    <row r="33" spans="1:8" ht="15">
      <c r="A33" s="99"/>
      <c r="B33" s="100"/>
      <c r="C33" s="100"/>
      <c r="D33" s="104"/>
      <c r="E33" s="104"/>
      <c r="F33" s="104"/>
      <c r="G33" s="104"/>
      <c r="H33" s="105"/>
    </row>
    <row r="34" spans="1:8" ht="15">
      <c r="A34" s="99"/>
      <c r="B34" s="100"/>
      <c r="C34" s="100"/>
      <c r="D34" s="104"/>
      <c r="E34" s="104"/>
      <c r="F34" s="104"/>
      <c r="G34" s="104"/>
      <c r="H34" s="105"/>
    </row>
    <row r="35" spans="1:8" ht="15">
      <c r="A35" s="99"/>
      <c r="B35" s="100"/>
      <c r="C35" s="100"/>
      <c r="D35" s="104"/>
      <c r="E35" s="104"/>
      <c r="F35" s="104"/>
      <c r="G35" s="104"/>
      <c r="H35" s="105"/>
    </row>
    <row r="36" spans="1:8" ht="15">
      <c r="A36" s="99"/>
      <c r="B36" s="100"/>
      <c r="C36" s="100"/>
      <c r="D36" s="104"/>
      <c r="E36" s="104"/>
      <c r="F36" s="104"/>
      <c r="G36" s="104"/>
      <c r="H36" s="105"/>
    </row>
    <row r="37" spans="1:8" ht="15">
      <c r="A37" s="99"/>
      <c r="B37" s="100"/>
      <c r="C37" s="100"/>
      <c r="D37" s="104"/>
      <c r="E37" s="104"/>
      <c r="F37" s="104"/>
      <c r="G37" s="104"/>
      <c r="H37" s="105"/>
    </row>
    <row r="38" spans="1:8" ht="15">
      <c r="A38" s="99"/>
      <c r="B38" s="100"/>
      <c r="C38" s="100"/>
      <c r="D38" s="104"/>
      <c r="E38" s="104"/>
      <c r="F38" s="104"/>
      <c r="G38" s="104"/>
      <c r="H38" s="105"/>
    </row>
    <row r="39" spans="1:8" ht="15">
      <c r="A39" s="99"/>
      <c r="B39" s="100"/>
      <c r="C39" s="100"/>
      <c r="D39" s="104"/>
      <c r="E39" s="104"/>
      <c r="F39" s="104"/>
      <c r="G39" s="104"/>
      <c r="H39" s="105"/>
    </row>
    <row r="40" spans="1:8" ht="15">
      <c r="A40" s="102"/>
      <c r="B40" s="103"/>
      <c r="C40" s="103"/>
      <c r="D40" s="106"/>
      <c r="E40" s="106"/>
      <c r="F40" s="106"/>
      <c r="G40" s="106"/>
      <c r="H40" s="107"/>
    </row>
    <row r="41" spans="1:8" ht="15">
      <c r="A41" s="92" t="s">
        <v>45</v>
      </c>
      <c r="B41" s="92"/>
      <c r="C41" s="92"/>
      <c r="D41" s="92"/>
      <c r="E41" s="92"/>
      <c r="F41" s="92"/>
      <c r="G41" s="92"/>
      <c r="H41" s="92"/>
    </row>
    <row r="42" spans="1:8" ht="15">
      <c r="A42" s="83" t="s">
        <v>220</v>
      </c>
      <c r="B42" s="83"/>
      <c r="C42" s="83"/>
      <c r="D42" s="83"/>
      <c r="E42" s="83"/>
      <c r="F42" s="83"/>
      <c r="G42" s="83"/>
      <c r="H42" s="83"/>
    </row>
  </sheetData>
  <sheetProtection/>
  <mergeCells count="47">
    <mergeCell ref="A6:H6"/>
    <mergeCell ref="A7:C8"/>
    <mergeCell ref="D7:H7"/>
    <mergeCell ref="E8:F8"/>
    <mergeCell ref="G8:H8"/>
    <mergeCell ref="A9:C11"/>
    <mergeCell ref="E9:F9"/>
    <mergeCell ref="G9:H9"/>
    <mergeCell ref="E10:F10"/>
    <mergeCell ref="G10:H10"/>
    <mergeCell ref="E11:F11"/>
    <mergeCell ref="G11:H11"/>
    <mergeCell ref="A12:H12"/>
    <mergeCell ref="A13:C15"/>
    <mergeCell ref="E13:F13"/>
    <mergeCell ref="G13:H13"/>
    <mergeCell ref="E14:F14"/>
    <mergeCell ref="G14:H14"/>
    <mergeCell ref="E15:F15"/>
    <mergeCell ref="G15:H15"/>
    <mergeCell ref="A16:H16"/>
    <mergeCell ref="A17:C19"/>
    <mergeCell ref="D17:H17"/>
    <mergeCell ref="E18:F18"/>
    <mergeCell ref="G18:H18"/>
    <mergeCell ref="E19:F19"/>
    <mergeCell ref="G19:H19"/>
    <mergeCell ref="A30:C40"/>
    <mergeCell ref="D30:H40"/>
    <mergeCell ref="A20:H20"/>
    <mergeCell ref="A21:C26"/>
    <mergeCell ref="E21:F21"/>
    <mergeCell ref="G21:H21"/>
    <mergeCell ref="D22:H22"/>
    <mergeCell ref="D23:H24"/>
    <mergeCell ref="E25:H25"/>
    <mergeCell ref="E26:H26"/>
    <mergeCell ref="A42:H42"/>
    <mergeCell ref="A41:H41"/>
    <mergeCell ref="A2:H2"/>
    <mergeCell ref="A3:H3"/>
    <mergeCell ref="A4:H4"/>
    <mergeCell ref="A5:H5"/>
    <mergeCell ref="A27:C28"/>
    <mergeCell ref="E27:H27"/>
    <mergeCell ref="E28:H28"/>
    <mergeCell ref="A29:H2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46"/>
  <sheetViews>
    <sheetView view="pageBreakPreview" zoomScaleSheetLayoutView="100" workbookViewId="0" topLeftCell="A1">
      <selection activeCell="K12" sqref="K12"/>
    </sheetView>
  </sheetViews>
  <sheetFormatPr defaultColWidth="9.140625" defaultRowHeight="15"/>
  <sheetData>
    <row r="2" spans="1:8" ht="18.75">
      <c r="A2" s="93" t="s">
        <v>0</v>
      </c>
      <c r="B2" s="93"/>
      <c r="C2" s="93"/>
      <c r="D2" s="93"/>
      <c r="E2" s="93"/>
      <c r="F2" s="93"/>
      <c r="G2" s="93"/>
      <c r="H2" s="93"/>
    </row>
    <row r="3" spans="1:8" ht="15">
      <c r="A3" s="83" t="s">
        <v>191</v>
      </c>
      <c r="B3" s="83"/>
      <c r="C3" s="83"/>
      <c r="D3" s="83"/>
      <c r="E3" s="83"/>
      <c r="F3" s="83"/>
      <c r="G3" s="83"/>
      <c r="H3" s="83"/>
    </row>
    <row r="4" spans="1:8" ht="15">
      <c r="A4" s="83" t="s">
        <v>190</v>
      </c>
      <c r="B4" s="83"/>
      <c r="C4" s="83"/>
      <c r="D4" s="83"/>
      <c r="E4" s="83"/>
      <c r="F4" s="83"/>
      <c r="G4" s="83"/>
      <c r="H4" s="83"/>
    </row>
    <row r="5" spans="1:8" ht="15">
      <c r="A5" s="94" t="s">
        <v>199</v>
      </c>
      <c r="B5" s="94"/>
      <c r="C5" s="94"/>
      <c r="D5" s="94"/>
      <c r="E5" s="94"/>
      <c r="F5" s="94"/>
      <c r="G5" s="94"/>
      <c r="H5" s="94"/>
    </row>
    <row r="6" spans="1:8" ht="15">
      <c r="A6" s="117" t="s">
        <v>48</v>
      </c>
      <c r="B6" s="118"/>
      <c r="C6" s="118"/>
      <c r="D6" s="118"/>
      <c r="E6" s="118"/>
      <c r="F6" s="118"/>
      <c r="G6" s="118"/>
      <c r="H6" s="119"/>
    </row>
    <row r="7" spans="1:8" ht="15">
      <c r="A7" s="127"/>
      <c r="B7" s="129"/>
      <c r="C7" s="143" t="s">
        <v>50</v>
      </c>
      <c r="D7" s="143"/>
      <c r="E7" s="143" t="s">
        <v>51</v>
      </c>
      <c r="F7" s="143"/>
      <c r="G7" s="143" t="s">
        <v>52</v>
      </c>
      <c r="H7" s="143"/>
    </row>
    <row r="8" spans="1:8" ht="15">
      <c r="A8" s="95"/>
      <c r="B8" s="97"/>
      <c r="C8" s="143"/>
      <c r="D8" s="143"/>
      <c r="E8" s="14" t="s">
        <v>53</v>
      </c>
      <c r="F8" s="14" t="s">
        <v>54</v>
      </c>
      <c r="G8" s="14" t="s">
        <v>53</v>
      </c>
      <c r="H8" s="14" t="s">
        <v>54</v>
      </c>
    </row>
    <row r="9" spans="1:8" ht="15">
      <c r="A9" s="95"/>
      <c r="B9" s="97"/>
      <c r="C9" s="98">
        <v>0.4</v>
      </c>
      <c r="D9" s="98"/>
      <c r="E9" s="14">
        <v>170</v>
      </c>
      <c r="F9" s="16">
        <f>E9/1.2</f>
        <v>141.66666666666669</v>
      </c>
      <c r="G9" s="14">
        <v>195</v>
      </c>
      <c r="H9" s="16">
        <f>G9/1.2</f>
        <v>162.5</v>
      </c>
    </row>
    <row r="10" spans="1:8" ht="15">
      <c r="A10" s="95"/>
      <c r="B10" s="97"/>
      <c r="C10" s="98">
        <v>0.45</v>
      </c>
      <c r="D10" s="98"/>
      <c r="E10" s="14">
        <v>185</v>
      </c>
      <c r="F10" s="16">
        <f>E10/1.2</f>
        <v>154.16666666666669</v>
      </c>
      <c r="G10" s="14">
        <v>215</v>
      </c>
      <c r="H10" s="16">
        <f>G10/1.2</f>
        <v>179.16666666666669</v>
      </c>
    </row>
    <row r="11" spans="1:8" ht="15">
      <c r="A11" s="139" t="s">
        <v>55</v>
      </c>
      <c r="B11" s="140"/>
      <c r="C11" s="98">
        <v>0.5</v>
      </c>
      <c r="D11" s="98"/>
      <c r="E11" s="14">
        <v>195</v>
      </c>
      <c r="F11" s="16">
        <f>E11/1.2</f>
        <v>162.5</v>
      </c>
      <c r="G11" s="14">
        <v>230</v>
      </c>
      <c r="H11" s="16">
        <f>G11/1.2</f>
        <v>191.66666666666669</v>
      </c>
    </row>
    <row r="12" spans="1:8" ht="15">
      <c r="A12" s="127"/>
      <c r="B12" s="128"/>
      <c r="C12" s="128"/>
      <c r="D12" s="128"/>
      <c r="E12" s="128"/>
      <c r="F12" s="128"/>
      <c r="G12" s="128"/>
      <c r="H12" s="129"/>
    </row>
    <row r="13" spans="1:8" ht="15">
      <c r="A13" s="17"/>
      <c r="B13" s="18"/>
      <c r="C13" s="98">
        <v>0.4</v>
      </c>
      <c r="D13" s="98"/>
      <c r="E13" s="14">
        <v>170</v>
      </c>
      <c r="F13" s="16">
        <f>E13/1.15</f>
        <v>147.82608695652175</v>
      </c>
      <c r="G13" s="14">
        <v>195</v>
      </c>
      <c r="H13" s="16">
        <f>G13/1.15</f>
        <v>169.56521739130437</v>
      </c>
    </row>
    <row r="14" spans="1:8" ht="15">
      <c r="A14" s="19"/>
      <c r="B14" s="20"/>
      <c r="C14" s="98">
        <v>0.45</v>
      </c>
      <c r="D14" s="98"/>
      <c r="E14" s="14">
        <v>185</v>
      </c>
      <c r="F14" s="16">
        <f>E14/1.15</f>
        <v>160.8695652173913</v>
      </c>
      <c r="G14" s="14">
        <v>215</v>
      </c>
      <c r="H14" s="16">
        <f>G14/1.15</f>
        <v>186.95652173913044</v>
      </c>
    </row>
    <row r="15" spans="1:8" ht="15">
      <c r="A15" s="141" t="s">
        <v>57</v>
      </c>
      <c r="B15" s="142"/>
      <c r="C15" s="98">
        <v>0.5</v>
      </c>
      <c r="D15" s="98"/>
      <c r="E15" s="14">
        <v>195</v>
      </c>
      <c r="F15" s="16">
        <f>E15/1.15</f>
        <v>169.56521739130437</v>
      </c>
      <c r="G15" s="14">
        <v>230</v>
      </c>
      <c r="H15" s="16">
        <f>G15/1.15</f>
        <v>200.00000000000003</v>
      </c>
    </row>
    <row r="16" spans="1:8" ht="15">
      <c r="A16" s="130"/>
      <c r="B16" s="138"/>
      <c r="C16" s="138"/>
      <c r="D16" s="138"/>
      <c r="E16" s="138"/>
      <c r="F16" s="138"/>
      <c r="G16" s="138"/>
      <c r="H16" s="131"/>
    </row>
    <row r="17" spans="1:8" ht="15">
      <c r="A17" s="127"/>
      <c r="B17" s="129"/>
      <c r="C17" s="98">
        <v>0.4</v>
      </c>
      <c r="D17" s="98"/>
      <c r="E17" s="14">
        <v>170</v>
      </c>
      <c r="F17" s="16">
        <f>E17/1.17</f>
        <v>145.2991452991453</v>
      </c>
      <c r="G17" s="14">
        <v>195</v>
      </c>
      <c r="H17" s="16">
        <f>G17/1.17</f>
        <v>166.66666666666669</v>
      </c>
    </row>
    <row r="18" spans="1:8" ht="15">
      <c r="A18" s="95"/>
      <c r="B18" s="97"/>
      <c r="C18" s="98">
        <v>0.45</v>
      </c>
      <c r="D18" s="98"/>
      <c r="E18" s="14">
        <v>185</v>
      </c>
      <c r="F18" s="16">
        <f>E18/1.17</f>
        <v>158.11965811965814</v>
      </c>
      <c r="G18" s="14">
        <v>215</v>
      </c>
      <c r="H18" s="16">
        <f>G18/1.17</f>
        <v>183.76068376068378</v>
      </c>
    </row>
    <row r="19" spans="1:8" ht="15">
      <c r="A19" s="126" t="s">
        <v>58</v>
      </c>
      <c r="B19" s="111"/>
      <c r="C19" s="98">
        <v>0.5</v>
      </c>
      <c r="D19" s="98"/>
      <c r="E19" s="14">
        <v>195</v>
      </c>
      <c r="F19" s="16">
        <f>E19/1.17</f>
        <v>166.66666666666669</v>
      </c>
      <c r="G19" s="14">
        <v>230</v>
      </c>
      <c r="H19" s="16">
        <f>G19/1.17</f>
        <v>196.5811965811966</v>
      </c>
    </row>
    <row r="20" spans="1:8" ht="15">
      <c r="A20" s="132"/>
      <c r="B20" s="133"/>
      <c r="C20" s="133"/>
      <c r="D20" s="133"/>
      <c r="E20" s="133"/>
      <c r="F20" s="133"/>
      <c r="G20" s="133"/>
      <c r="H20" s="134"/>
    </row>
    <row r="21" spans="1:8" ht="15">
      <c r="A21" s="135"/>
      <c r="B21" s="136"/>
      <c r="C21" s="98">
        <v>0.4</v>
      </c>
      <c r="D21" s="98"/>
      <c r="E21" s="14">
        <v>170</v>
      </c>
      <c r="F21" s="16">
        <f>E21/1.051</f>
        <v>161.75071360608945</v>
      </c>
      <c r="G21" s="14">
        <v>195</v>
      </c>
      <c r="H21" s="16">
        <f>G21/1.051</f>
        <v>185.53758325404377</v>
      </c>
    </row>
    <row r="22" spans="1:8" ht="15">
      <c r="A22" s="137"/>
      <c r="B22" s="109"/>
      <c r="C22" s="98">
        <v>0.45</v>
      </c>
      <c r="D22" s="98"/>
      <c r="E22" s="14">
        <v>185</v>
      </c>
      <c r="F22" s="16">
        <f>E22/1.051</f>
        <v>176.02283539486206</v>
      </c>
      <c r="G22" s="14">
        <v>215</v>
      </c>
      <c r="H22" s="16">
        <f>G22/1.051</f>
        <v>204.56707897240724</v>
      </c>
    </row>
    <row r="23" spans="1:8" ht="15">
      <c r="A23" s="137"/>
      <c r="B23" s="109"/>
      <c r="C23" s="98">
        <v>0.5</v>
      </c>
      <c r="D23" s="98"/>
      <c r="E23" s="14">
        <v>195</v>
      </c>
      <c r="F23" s="16">
        <f>E23/1.051</f>
        <v>185.53758325404377</v>
      </c>
      <c r="G23" s="14">
        <v>230</v>
      </c>
      <c r="H23" s="16">
        <f>G23/1.051</f>
        <v>218.83920076117985</v>
      </c>
    </row>
    <row r="24" spans="1:8" ht="15">
      <c r="A24" s="137"/>
      <c r="B24" s="109"/>
      <c r="C24" s="98">
        <v>0.55</v>
      </c>
      <c r="D24" s="98"/>
      <c r="E24" s="14" t="s">
        <v>56</v>
      </c>
      <c r="F24" s="16" t="s">
        <v>56</v>
      </c>
      <c r="G24" s="14" t="s">
        <v>56</v>
      </c>
      <c r="H24" s="14" t="s">
        <v>56</v>
      </c>
    </row>
    <row r="25" spans="1:8" ht="15">
      <c r="A25" s="137"/>
      <c r="B25" s="109"/>
      <c r="C25" s="98">
        <v>0.6</v>
      </c>
      <c r="D25" s="98"/>
      <c r="E25" s="14" t="s">
        <v>56</v>
      </c>
      <c r="F25" s="16" t="s">
        <v>56</v>
      </c>
      <c r="G25" s="14" t="s">
        <v>56</v>
      </c>
      <c r="H25" s="16" t="s">
        <v>56</v>
      </c>
    </row>
    <row r="26" spans="1:8" ht="15">
      <c r="A26" s="126" t="s">
        <v>60</v>
      </c>
      <c r="B26" s="111"/>
      <c r="C26" s="98">
        <v>0.7</v>
      </c>
      <c r="D26" s="98"/>
      <c r="E26" s="14" t="s">
        <v>56</v>
      </c>
      <c r="F26" s="16" t="s">
        <v>56</v>
      </c>
      <c r="G26" s="14" t="s">
        <v>56</v>
      </c>
      <c r="H26" s="16" t="s">
        <v>56</v>
      </c>
    </row>
    <row r="27" spans="1:8" ht="15">
      <c r="A27" s="127"/>
      <c r="B27" s="128"/>
      <c r="C27" s="128"/>
      <c r="D27" s="128"/>
      <c r="E27" s="128"/>
      <c r="F27" s="128"/>
      <c r="G27" s="128"/>
      <c r="H27" s="129"/>
    </row>
    <row r="28" spans="1:8" ht="15">
      <c r="A28" s="127"/>
      <c r="B28" s="129"/>
      <c r="C28" s="98">
        <v>0.45</v>
      </c>
      <c r="D28" s="98"/>
      <c r="E28" s="14">
        <v>185</v>
      </c>
      <c r="F28" s="16">
        <f>E28/1.06</f>
        <v>174.52830188679243</v>
      </c>
      <c r="G28" s="14">
        <v>215</v>
      </c>
      <c r="H28" s="16">
        <f>G28/1.06</f>
        <v>202.83018867924528</v>
      </c>
    </row>
    <row r="29" spans="1:8" ht="15">
      <c r="A29" s="95"/>
      <c r="B29" s="97"/>
      <c r="C29" s="98">
        <v>0.5</v>
      </c>
      <c r="D29" s="98"/>
      <c r="E29" s="14">
        <v>195</v>
      </c>
      <c r="F29" s="16">
        <f>E29/1.06</f>
        <v>183.96226415094338</v>
      </c>
      <c r="G29" s="14">
        <v>230</v>
      </c>
      <c r="H29" s="16">
        <f>G29/1.06</f>
        <v>216.9811320754717</v>
      </c>
    </row>
    <row r="30" spans="1:8" ht="15">
      <c r="A30" s="95"/>
      <c r="B30" s="97"/>
      <c r="C30" s="130">
        <v>0.55</v>
      </c>
      <c r="D30" s="131"/>
      <c r="E30" s="57">
        <v>215</v>
      </c>
      <c r="F30" s="16">
        <f>E30/1.06</f>
        <v>202.83018867924528</v>
      </c>
      <c r="G30" s="57">
        <v>250</v>
      </c>
      <c r="H30" s="16">
        <f>G30/1.06</f>
        <v>235.84905660377356</v>
      </c>
    </row>
    <row r="31" spans="1:8" ht="15">
      <c r="A31" s="95"/>
      <c r="B31" s="97"/>
      <c r="C31" s="98">
        <v>0.7</v>
      </c>
      <c r="D31" s="98"/>
      <c r="E31" s="14" t="s">
        <v>56</v>
      </c>
      <c r="F31" s="16" t="s">
        <v>56</v>
      </c>
      <c r="G31" s="14" t="s">
        <v>56</v>
      </c>
      <c r="H31" s="16" t="s">
        <v>56</v>
      </c>
    </row>
    <row r="32" spans="1:8" ht="15">
      <c r="A32" s="126" t="s">
        <v>62</v>
      </c>
      <c r="B32" s="111"/>
      <c r="C32" s="98">
        <v>0.8</v>
      </c>
      <c r="D32" s="98"/>
      <c r="E32" s="14" t="s">
        <v>56</v>
      </c>
      <c r="F32" s="16" t="s">
        <v>56</v>
      </c>
      <c r="G32" s="14" t="s">
        <v>56</v>
      </c>
      <c r="H32" s="14" t="s">
        <v>56</v>
      </c>
    </row>
    <row r="33" spans="1:8" ht="15">
      <c r="A33" s="127"/>
      <c r="B33" s="128"/>
      <c r="C33" s="128"/>
      <c r="D33" s="128"/>
      <c r="E33" s="128"/>
      <c r="F33" s="128"/>
      <c r="G33" s="128"/>
      <c r="H33" s="129"/>
    </row>
    <row r="34" spans="1:8" ht="15">
      <c r="A34" s="127"/>
      <c r="B34" s="129"/>
      <c r="C34" s="98">
        <v>0.5</v>
      </c>
      <c r="D34" s="98"/>
      <c r="E34" s="14" t="s">
        <v>56</v>
      </c>
      <c r="F34" s="16" t="s">
        <v>56</v>
      </c>
      <c r="G34" s="14" t="s">
        <v>56</v>
      </c>
      <c r="H34" s="16" t="s">
        <v>56</v>
      </c>
    </row>
    <row r="35" spans="1:8" ht="15">
      <c r="A35" s="95"/>
      <c r="B35" s="97"/>
      <c r="C35" s="98">
        <v>0.6</v>
      </c>
      <c r="D35" s="98"/>
      <c r="E35" s="14" t="s">
        <v>56</v>
      </c>
      <c r="F35" s="16" t="s">
        <v>56</v>
      </c>
      <c r="G35" s="14" t="s">
        <v>56</v>
      </c>
      <c r="H35" s="16" t="s">
        <v>56</v>
      </c>
    </row>
    <row r="36" spans="1:8" ht="15">
      <c r="A36" s="95"/>
      <c r="B36" s="97"/>
      <c r="C36" s="98">
        <v>0.7</v>
      </c>
      <c r="D36" s="98"/>
      <c r="E36" s="14">
        <v>265</v>
      </c>
      <c r="F36" s="16">
        <f>E36/0.9</f>
        <v>294.44444444444446</v>
      </c>
      <c r="G36" s="14">
        <v>320</v>
      </c>
      <c r="H36" s="16">
        <f>G36/0.9</f>
        <v>355.55555555555554</v>
      </c>
    </row>
    <row r="37" spans="1:8" ht="15">
      <c r="A37" s="126" t="s">
        <v>63</v>
      </c>
      <c r="B37" s="111"/>
      <c r="C37" s="98">
        <v>0.8</v>
      </c>
      <c r="D37" s="98"/>
      <c r="E37" s="14">
        <v>298</v>
      </c>
      <c r="F37" s="16">
        <f>E37/0.9</f>
        <v>331.1111111111111</v>
      </c>
      <c r="G37" s="14">
        <v>365</v>
      </c>
      <c r="H37" s="16">
        <f>G37/0.9</f>
        <v>405.55555555555554</v>
      </c>
    </row>
    <row r="38" spans="1:8" ht="15">
      <c r="A38" s="120"/>
      <c r="B38" s="121"/>
      <c r="C38" s="121"/>
      <c r="D38" s="121"/>
      <c r="E38" s="121"/>
      <c r="F38" s="121"/>
      <c r="G38" s="121"/>
      <c r="H38" s="122"/>
    </row>
    <row r="39" spans="1:8" ht="15">
      <c r="A39" s="120"/>
      <c r="B39" s="122"/>
      <c r="C39" s="125">
        <v>0.5</v>
      </c>
      <c r="D39" s="125"/>
      <c r="E39" s="14" t="s">
        <v>56</v>
      </c>
      <c r="F39" s="16" t="s">
        <v>56</v>
      </c>
      <c r="G39" s="14" t="s">
        <v>56</v>
      </c>
      <c r="H39" s="16" t="s">
        <v>56</v>
      </c>
    </row>
    <row r="40" spans="1:8" ht="15">
      <c r="A40" s="99"/>
      <c r="B40" s="101"/>
      <c r="C40" s="125">
        <v>0.6</v>
      </c>
      <c r="D40" s="125"/>
      <c r="E40" s="14" t="s">
        <v>56</v>
      </c>
      <c r="F40" s="16" t="s">
        <v>56</v>
      </c>
      <c r="G40" s="14" t="s">
        <v>56</v>
      </c>
      <c r="H40" s="16" t="s">
        <v>56</v>
      </c>
    </row>
    <row r="41" spans="1:8" ht="15">
      <c r="A41" s="99"/>
      <c r="B41" s="101"/>
      <c r="C41" s="125">
        <v>0.7</v>
      </c>
      <c r="D41" s="125"/>
      <c r="E41" s="14">
        <v>265</v>
      </c>
      <c r="F41" s="16">
        <f>E41/0.8</f>
        <v>331.25</v>
      </c>
      <c r="G41" s="14">
        <v>320</v>
      </c>
      <c r="H41" s="16">
        <f>G41/0.8</f>
        <v>400</v>
      </c>
    </row>
    <row r="42" spans="1:8" ht="15">
      <c r="A42" s="102" t="s">
        <v>64</v>
      </c>
      <c r="B42" s="124"/>
      <c r="C42" s="125">
        <v>0.8</v>
      </c>
      <c r="D42" s="125"/>
      <c r="E42" s="14">
        <v>298</v>
      </c>
      <c r="F42" s="16">
        <f>E42/0.8</f>
        <v>372.5</v>
      </c>
      <c r="G42" s="14">
        <v>365</v>
      </c>
      <c r="H42" s="16">
        <f>G42/0.8</f>
        <v>456.25</v>
      </c>
    </row>
    <row r="44" spans="1:8" ht="15">
      <c r="A44" s="83" t="s">
        <v>45</v>
      </c>
      <c r="B44" s="83"/>
      <c r="C44" s="83"/>
      <c r="D44" s="83"/>
      <c r="E44" s="83"/>
      <c r="F44" s="83"/>
      <c r="G44" s="83"/>
      <c r="H44" s="83"/>
    </row>
    <row r="45" ht="17.25" customHeight="1"/>
    <row r="46" spans="2:9" ht="15">
      <c r="B46" s="83" t="s">
        <v>220</v>
      </c>
      <c r="C46" s="83"/>
      <c r="D46" s="83"/>
      <c r="E46" s="83"/>
      <c r="F46" s="83"/>
      <c r="G46" s="83"/>
      <c r="H46" s="83"/>
      <c r="I46" s="83"/>
    </row>
  </sheetData>
  <sheetProtection/>
  <mergeCells count="57">
    <mergeCell ref="A6:H6"/>
    <mergeCell ref="A7:B10"/>
    <mergeCell ref="C7:D8"/>
    <mergeCell ref="E7:F7"/>
    <mergeCell ref="G7:H7"/>
    <mergeCell ref="C9:D9"/>
    <mergeCell ref="C10:D10"/>
    <mergeCell ref="A11:B11"/>
    <mergeCell ref="C11:D11"/>
    <mergeCell ref="A12:H12"/>
    <mergeCell ref="C13:D13"/>
    <mergeCell ref="C14:D14"/>
    <mergeCell ref="A15:B15"/>
    <mergeCell ref="C15:D15"/>
    <mergeCell ref="A16:H16"/>
    <mergeCell ref="A17:B18"/>
    <mergeCell ref="C17:D17"/>
    <mergeCell ref="C18:D18"/>
    <mergeCell ref="A19:B19"/>
    <mergeCell ref="C19:D19"/>
    <mergeCell ref="A20:H20"/>
    <mergeCell ref="A21:B25"/>
    <mergeCell ref="C21:D21"/>
    <mergeCell ref="C22:D22"/>
    <mergeCell ref="C23:D23"/>
    <mergeCell ref="C24:D24"/>
    <mergeCell ref="C25:D25"/>
    <mergeCell ref="C35:D35"/>
    <mergeCell ref="C36:D36"/>
    <mergeCell ref="A26:B26"/>
    <mergeCell ref="C26:D26"/>
    <mergeCell ref="A27:H27"/>
    <mergeCell ref="A28:B31"/>
    <mergeCell ref="C28:D28"/>
    <mergeCell ref="C29:D29"/>
    <mergeCell ref="C31:D31"/>
    <mergeCell ref="C30:D30"/>
    <mergeCell ref="A38:H38"/>
    <mergeCell ref="A39:B41"/>
    <mergeCell ref="C39:D39"/>
    <mergeCell ref="C40:D40"/>
    <mergeCell ref="C41:D41"/>
    <mergeCell ref="A32:B32"/>
    <mergeCell ref="C32:D32"/>
    <mergeCell ref="A33:H33"/>
    <mergeCell ref="A34:B36"/>
    <mergeCell ref="C34:D34"/>
    <mergeCell ref="A42:B42"/>
    <mergeCell ref="C42:D42"/>
    <mergeCell ref="A44:H44"/>
    <mergeCell ref="B46:I46"/>
    <mergeCell ref="A2:H2"/>
    <mergeCell ref="A3:H3"/>
    <mergeCell ref="A4:H4"/>
    <mergeCell ref="A5:H5"/>
    <mergeCell ref="A37:B37"/>
    <mergeCell ref="C37:D3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20"/>
  <sheetViews>
    <sheetView view="pageBreakPreview" zoomScale="154" zoomScaleSheetLayoutView="154" zoomScalePageLayoutView="0" workbookViewId="0" topLeftCell="A10">
      <selection activeCell="C17" sqref="C17:D17"/>
    </sheetView>
  </sheetViews>
  <sheetFormatPr defaultColWidth="9.140625" defaultRowHeight="15"/>
  <sheetData>
    <row r="2" spans="1:8" ht="18.75">
      <c r="A2" s="93" t="s">
        <v>0</v>
      </c>
      <c r="B2" s="93"/>
      <c r="C2" s="93"/>
      <c r="D2" s="93"/>
      <c r="E2" s="93"/>
      <c r="F2" s="93"/>
      <c r="G2" s="93"/>
      <c r="H2" s="93"/>
    </row>
    <row r="3" spans="1:8" ht="15">
      <c r="A3" s="83" t="s">
        <v>183</v>
      </c>
      <c r="B3" s="83"/>
      <c r="C3" s="83"/>
      <c r="D3" s="83"/>
      <c r="E3" s="83"/>
      <c r="F3" s="83"/>
      <c r="G3" s="83"/>
      <c r="H3" s="83"/>
    </row>
    <row r="4" spans="1:8" ht="15">
      <c r="A4" s="83" t="s">
        <v>185</v>
      </c>
      <c r="B4" s="83"/>
      <c r="C4" s="83"/>
      <c r="D4" s="83"/>
      <c r="E4" s="83"/>
      <c r="F4" s="83"/>
      <c r="G4" s="83"/>
      <c r="H4" s="83"/>
    </row>
    <row r="5" spans="1:8" ht="15">
      <c r="A5" s="94" t="s">
        <v>200</v>
      </c>
      <c r="B5" s="94"/>
      <c r="C5" s="94"/>
      <c r="D5" s="94"/>
      <c r="E5" s="94"/>
      <c r="F5" s="94"/>
      <c r="G5" s="94"/>
      <c r="H5" s="94"/>
    </row>
    <row r="6" spans="1:8" ht="15">
      <c r="A6" s="117" t="s">
        <v>109</v>
      </c>
      <c r="B6" s="118"/>
      <c r="C6" s="118"/>
      <c r="D6" s="118"/>
      <c r="E6" s="118"/>
      <c r="F6" s="118"/>
      <c r="G6" s="118"/>
      <c r="H6" s="119"/>
    </row>
    <row r="7" spans="1:8" ht="15">
      <c r="A7" s="135" t="s">
        <v>0</v>
      </c>
      <c r="B7" s="136"/>
      <c r="C7" s="146" t="s">
        <v>110</v>
      </c>
      <c r="D7" s="147"/>
      <c r="E7" s="118" t="s">
        <v>112</v>
      </c>
      <c r="F7" s="118"/>
      <c r="G7" s="118"/>
      <c r="H7" s="119"/>
    </row>
    <row r="8" spans="1:8" ht="27.75" customHeight="1">
      <c r="A8" s="137"/>
      <c r="B8" s="109"/>
      <c r="C8" s="148"/>
      <c r="D8" s="149"/>
      <c r="E8" s="144" t="s">
        <v>113</v>
      </c>
      <c r="F8" s="145"/>
      <c r="G8" s="144" t="s">
        <v>119</v>
      </c>
      <c r="H8" s="145"/>
    </row>
    <row r="9" spans="1:8" ht="15">
      <c r="A9" s="137"/>
      <c r="B9" s="109"/>
      <c r="C9" s="150"/>
      <c r="D9" s="151"/>
      <c r="E9" s="29" t="s">
        <v>114</v>
      </c>
      <c r="F9" s="25" t="s">
        <v>115</v>
      </c>
      <c r="G9" s="25" t="s">
        <v>114</v>
      </c>
      <c r="H9" s="25" t="s">
        <v>115</v>
      </c>
    </row>
    <row r="10" spans="1:8" ht="15">
      <c r="A10" s="137"/>
      <c r="B10" s="109"/>
      <c r="C10" s="98" t="s">
        <v>111</v>
      </c>
      <c r="D10" s="98"/>
      <c r="E10" s="37">
        <v>22</v>
      </c>
      <c r="F10" s="37">
        <v>21</v>
      </c>
      <c r="G10" s="37">
        <v>15</v>
      </c>
      <c r="H10" s="37">
        <v>14.5</v>
      </c>
    </row>
    <row r="11" spans="1:8" ht="15">
      <c r="A11" s="137"/>
      <c r="B11" s="109"/>
      <c r="C11" s="98" t="s">
        <v>116</v>
      </c>
      <c r="D11" s="98"/>
      <c r="E11" s="37">
        <v>20</v>
      </c>
      <c r="F11" s="37">
        <v>19</v>
      </c>
      <c r="G11" s="37">
        <v>13.5</v>
      </c>
      <c r="H11" s="37">
        <v>13</v>
      </c>
    </row>
    <row r="12" spans="1:8" ht="15">
      <c r="A12" s="137"/>
      <c r="B12" s="109"/>
      <c r="C12" s="98" t="s">
        <v>117</v>
      </c>
      <c r="D12" s="98"/>
      <c r="E12" s="37">
        <v>18</v>
      </c>
      <c r="F12" s="37">
        <v>17</v>
      </c>
      <c r="G12" s="37">
        <v>12.5</v>
      </c>
      <c r="H12" s="37">
        <v>12</v>
      </c>
    </row>
    <row r="13" spans="1:8" ht="15">
      <c r="A13" s="139"/>
      <c r="B13" s="140"/>
      <c r="C13" s="98" t="s">
        <v>118</v>
      </c>
      <c r="D13" s="98"/>
      <c r="E13" s="38">
        <v>16.4</v>
      </c>
      <c r="F13" s="38">
        <v>15.4</v>
      </c>
      <c r="G13" s="38">
        <v>11.5</v>
      </c>
      <c r="H13" s="38">
        <v>11</v>
      </c>
    </row>
    <row r="14" spans="1:8" ht="15">
      <c r="A14" s="41"/>
      <c r="B14" s="54"/>
      <c r="C14" s="98" t="s">
        <v>174</v>
      </c>
      <c r="D14" s="98"/>
      <c r="E14" s="38">
        <v>14.5</v>
      </c>
      <c r="F14" s="38">
        <v>13.5</v>
      </c>
      <c r="G14" s="38">
        <v>10</v>
      </c>
      <c r="H14" s="38">
        <v>9.5</v>
      </c>
    </row>
    <row r="15" spans="1:8" ht="7.5" customHeight="1">
      <c r="A15" s="27"/>
      <c r="B15" s="28"/>
      <c r="C15" s="28"/>
      <c r="D15" s="28"/>
      <c r="E15" s="39"/>
      <c r="F15" s="39"/>
      <c r="G15" s="40"/>
      <c r="H15" s="40"/>
    </row>
    <row r="16" spans="1:6" ht="36" customHeight="1">
      <c r="A16" s="30"/>
      <c r="B16" s="26"/>
      <c r="C16" s="130" t="s">
        <v>120</v>
      </c>
      <c r="D16" s="131"/>
      <c r="E16" s="37">
        <v>4.2</v>
      </c>
      <c r="F16" s="37">
        <v>3.5</v>
      </c>
    </row>
    <row r="17" spans="1:6" ht="40.5" customHeight="1">
      <c r="A17" s="141" t="s">
        <v>0</v>
      </c>
      <c r="B17" s="142"/>
      <c r="C17" s="130" t="s">
        <v>121</v>
      </c>
      <c r="D17" s="131"/>
      <c r="E17" s="37">
        <v>9.5</v>
      </c>
      <c r="F17" s="37">
        <v>8.5</v>
      </c>
    </row>
    <row r="19" spans="1:8" ht="15">
      <c r="A19" s="83" t="s">
        <v>122</v>
      </c>
      <c r="B19" s="83"/>
      <c r="C19" s="83"/>
      <c r="D19" s="83"/>
      <c r="E19" s="83"/>
      <c r="F19" s="83"/>
      <c r="G19" s="83"/>
      <c r="H19" s="83"/>
    </row>
    <row r="20" spans="1:8" ht="15">
      <c r="A20" s="83" t="s">
        <v>220</v>
      </c>
      <c r="B20" s="83"/>
      <c r="C20" s="83"/>
      <c r="D20" s="83"/>
      <c r="E20" s="83"/>
      <c r="F20" s="83"/>
      <c r="G20" s="83"/>
      <c r="H20" s="83"/>
    </row>
  </sheetData>
  <sheetProtection/>
  <mergeCells count="20">
    <mergeCell ref="C7:D9"/>
    <mergeCell ref="C13:D13"/>
    <mergeCell ref="A7:B13"/>
    <mergeCell ref="A19:H19"/>
    <mergeCell ref="A20:H20"/>
    <mergeCell ref="A17:B17"/>
    <mergeCell ref="C17:D17"/>
    <mergeCell ref="C11:D11"/>
    <mergeCell ref="C12:D12"/>
    <mergeCell ref="C14:D14"/>
    <mergeCell ref="C16:D16"/>
    <mergeCell ref="A2:H2"/>
    <mergeCell ref="A3:H3"/>
    <mergeCell ref="A4:H4"/>
    <mergeCell ref="A5:H5"/>
    <mergeCell ref="A6:H6"/>
    <mergeCell ref="E8:F8"/>
    <mergeCell ref="G8:H8"/>
    <mergeCell ref="C10:D10"/>
    <mergeCell ref="E7:H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62"/>
  <sheetViews>
    <sheetView view="pageBreakPreview" zoomScale="150" zoomScaleSheetLayoutView="150" workbookViewId="0" topLeftCell="A46">
      <selection activeCell="C65" sqref="C65"/>
    </sheetView>
  </sheetViews>
  <sheetFormatPr defaultColWidth="9.140625" defaultRowHeight="15"/>
  <cols>
    <col min="1" max="1" width="2.140625" style="0" customWidth="1"/>
    <col min="2" max="2" width="28.421875" style="0" customWidth="1"/>
    <col min="3" max="3" width="21.28125" style="0" customWidth="1"/>
    <col min="4" max="4" width="13.57421875" style="0" customWidth="1"/>
    <col min="5" max="5" width="15.28125" style="0" customWidth="1"/>
  </cols>
  <sheetData>
    <row r="2" spans="1:5" ht="15">
      <c r="A2" s="83" t="s">
        <v>202</v>
      </c>
      <c r="B2" s="83"/>
      <c r="C2" s="83"/>
      <c r="D2" s="83"/>
      <c r="E2" s="83"/>
    </row>
    <row r="3" spans="1:5" ht="15">
      <c r="A3" s="83" t="s">
        <v>182</v>
      </c>
      <c r="B3" s="83"/>
      <c r="C3" s="83"/>
      <c r="D3" s="83"/>
      <c r="E3" s="83"/>
    </row>
    <row r="4" spans="2:5" ht="15" customHeight="1">
      <c r="B4" s="152" t="s">
        <v>201</v>
      </c>
      <c r="C4" s="152"/>
      <c r="D4" s="152"/>
      <c r="E4" s="152"/>
    </row>
    <row r="5" spans="2:5" ht="6.75" customHeight="1" thickBot="1">
      <c r="B5" s="10"/>
      <c r="C5" s="10"/>
      <c r="D5" s="10"/>
      <c r="E5" s="10"/>
    </row>
    <row r="6" spans="2:5" ht="34.5" customHeight="1" thickBot="1">
      <c r="B6" s="2" t="s">
        <v>1</v>
      </c>
      <c r="C6" s="2" t="s">
        <v>137</v>
      </c>
      <c r="D6" s="3" t="s">
        <v>2</v>
      </c>
      <c r="E6" s="4" t="s">
        <v>3</v>
      </c>
    </row>
    <row r="7" spans="2:5" ht="15">
      <c r="B7" s="43" t="s">
        <v>135</v>
      </c>
      <c r="C7" s="12"/>
      <c r="D7" s="6"/>
      <c r="E7" s="9"/>
    </row>
    <row r="8" spans="2:5" ht="15">
      <c r="B8" s="42" t="s">
        <v>136</v>
      </c>
      <c r="C8" s="8" t="s">
        <v>138</v>
      </c>
      <c r="D8" s="6" t="s">
        <v>4</v>
      </c>
      <c r="E8" s="9">
        <v>26100</v>
      </c>
    </row>
    <row r="9" spans="2:5" ht="15">
      <c r="B9" s="42" t="s">
        <v>139</v>
      </c>
      <c r="C9" s="8" t="s">
        <v>140</v>
      </c>
      <c r="D9" s="6" t="s">
        <v>4</v>
      </c>
      <c r="E9" s="9">
        <v>26820</v>
      </c>
    </row>
    <row r="10" spans="2:5" ht="15">
      <c r="B10" s="42" t="s">
        <v>139</v>
      </c>
      <c r="C10" s="12">
        <v>5500</v>
      </c>
      <c r="D10" s="6" t="s">
        <v>4</v>
      </c>
      <c r="E10" s="9">
        <v>28400</v>
      </c>
    </row>
    <row r="11" spans="2:5" ht="15">
      <c r="B11" s="42" t="s">
        <v>141</v>
      </c>
      <c r="C11" s="8" t="s">
        <v>140</v>
      </c>
      <c r="D11" s="6" t="s">
        <v>4</v>
      </c>
      <c r="E11" s="9">
        <v>29400</v>
      </c>
    </row>
    <row r="12" spans="2:5" ht="15">
      <c r="B12" s="42" t="s">
        <v>142</v>
      </c>
      <c r="C12" s="8" t="s">
        <v>138</v>
      </c>
      <c r="D12" s="6" t="s">
        <v>4</v>
      </c>
      <c r="E12" s="9">
        <v>26300</v>
      </c>
    </row>
    <row r="13" spans="2:5" ht="15">
      <c r="B13" s="42" t="s">
        <v>142</v>
      </c>
      <c r="C13" s="12">
        <v>5500</v>
      </c>
      <c r="D13" s="6" t="s">
        <v>4</v>
      </c>
      <c r="E13" s="9">
        <v>29050</v>
      </c>
    </row>
    <row r="14" spans="2:5" ht="15">
      <c r="B14" s="42" t="s">
        <v>143</v>
      </c>
      <c r="C14" s="12">
        <v>8000</v>
      </c>
      <c r="D14" s="6" t="s">
        <v>4</v>
      </c>
      <c r="E14" s="9">
        <v>26300</v>
      </c>
    </row>
    <row r="15" spans="2:5" ht="15">
      <c r="B15" s="42" t="s">
        <v>143</v>
      </c>
      <c r="C15" s="12">
        <v>5500</v>
      </c>
      <c r="D15" s="6" t="s">
        <v>4</v>
      </c>
      <c r="E15" s="9">
        <v>28900</v>
      </c>
    </row>
    <row r="16" spans="2:5" ht="15">
      <c r="B16" s="42" t="s">
        <v>144</v>
      </c>
      <c r="C16" s="12" t="s">
        <v>145</v>
      </c>
      <c r="D16" s="6" t="s">
        <v>4</v>
      </c>
      <c r="E16" s="9">
        <v>26100</v>
      </c>
    </row>
    <row r="17" spans="2:5" ht="15">
      <c r="B17" s="42" t="s">
        <v>144</v>
      </c>
      <c r="C17" s="12">
        <v>5000</v>
      </c>
      <c r="D17" s="6" t="s">
        <v>4</v>
      </c>
      <c r="E17" s="9">
        <v>28400</v>
      </c>
    </row>
    <row r="18" spans="2:5" ht="15">
      <c r="B18" s="42" t="s">
        <v>146</v>
      </c>
      <c r="C18" s="12">
        <v>5000</v>
      </c>
      <c r="D18" s="6" t="s">
        <v>4</v>
      </c>
      <c r="E18" s="9">
        <v>28900</v>
      </c>
    </row>
    <row r="19" spans="2:5" ht="15">
      <c r="B19" s="42" t="s">
        <v>146</v>
      </c>
      <c r="C19" s="12">
        <v>11000</v>
      </c>
      <c r="D19" s="6" t="s">
        <v>4</v>
      </c>
      <c r="E19" s="9">
        <v>26300</v>
      </c>
    </row>
    <row r="20" spans="2:5" ht="15">
      <c r="B20" s="42" t="s">
        <v>147</v>
      </c>
      <c r="C20" s="8" t="s">
        <v>148</v>
      </c>
      <c r="D20" s="6" t="s">
        <v>4</v>
      </c>
      <c r="E20" s="9">
        <v>26100</v>
      </c>
    </row>
    <row r="21" spans="2:5" ht="15">
      <c r="B21" s="42" t="s">
        <v>147</v>
      </c>
      <c r="C21" s="12">
        <v>11000</v>
      </c>
      <c r="D21" s="6" t="s">
        <v>4</v>
      </c>
      <c r="E21" s="9">
        <v>28400</v>
      </c>
    </row>
    <row r="22" spans="2:5" ht="15">
      <c r="B22" s="42" t="s">
        <v>149</v>
      </c>
      <c r="C22" s="12">
        <v>5000</v>
      </c>
      <c r="D22" s="6" t="s">
        <v>4</v>
      </c>
      <c r="E22" s="9">
        <v>28400</v>
      </c>
    </row>
    <row r="23" spans="2:5" ht="15">
      <c r="B23" s="42" t="s">
        <v>149</v>
      </c>
      <c r="C23" s="12">
        <v>8000</v>
      </c>
      <c r="D23" s="6" t="s">
        <v>4</v>
      </c>
      <c r="E23" s="9">
        <v>26100</v>
      </c>
    </row>
    <row r="24" spans="2:5" ht="15">
      <c r="B24" s="42" t="s">
        <v>150</v>
      </c>
      <c r="C24" s="8" t="s">
        <v>148</v>
      </c>
      <c r="D24" s="6" t="s">
        <v>4</v>
      </c>
      <c r="E24" s="9">
        <v>26820</v>
      </c>
    </row>
    <row r="25" spans="2:5" ht="15">
      <c r="B25" s="42" t="s">
        <v>151</v>
      </c>
      <c r="C25" s="8" t="s">
        <v>138</v>
      </c>
      <c r="D25" s="6" t="s">
        <v>4</v>
      </c>
      <c r="E25" s="9">
        <v>26100</v>
      </c>
    </row>
    <row r="26" spans="2:5" ht="15">
      <c r="B26" s="42" t="s">
        <v>151</v>
      </c>
      <c r="C26" s="12">
        <v>6000</v>
      </c>
      <c r="D26" s="6" t="s">
        <v>4</v>
      </c>
      <c r="E26" s="9">
        <v>28400</v>
      </c>
    </row>
    <row r="27" spans="2:5" ht="15">
      <c r="B27" s="42" t="s">
        <v>152</v>
      </c>
      <c r="C27" s="8" t="s">
        <v>153</v>
      </c>
      <c r="D27" s="6" t="s">
        <v>4</v>
      </c>
      <c r="E27" s="9">
        <v>26820</v>
      </c>
    </row>
    <row r="28" spans="2:5" ht="15">
      <c r="B28" s="11"/>
      <c r="C28" s="12"/>
      <c r="D28" s="6"/>
      <c r="E28" s="9"/>
    </row>
    <row r="29" spans="2:5" ht="15">
      <c r="B29" s="43" t="s">
        <v>154</v>
      </c>
      <c r="C29" s="31"/>
      <c r="D29" s="7"/>
      <c r="E29" s="9"/>
    </row>
    <row r="30" spans="2:5" ht="15">
      <c r="B30" s="8" t="s">
        <v>123</v>
      </c>
      <c r="C30" s="8">
        <v>5500.6</v>
      </c>
      <c r="D30" s="6" t="s">
        <v>4</v>
      </c>
      <c r="E30" s="9">
        <v>28400</v>
      </c>
    </row>
    <row r="31" spans="2:5" ht="15">
      <c r="B31" s="8" t="s">
        <v>155</v>
      </c>
      <c r="C31" s="8">
        <v>6000</v>
      </c>
      <c r="D31" s="6" t="s">
        <v>4</v>
      </c>
      <c r="E31" s="9">
        <v>31000</v>
      </c>
    </row>
    <row r="32" spans="2:5" ht="15">
      <c r="B32" s="8" t="s">
        <v>124</v>
      </c>
      <c r="C32" s="8">
        <v>11000</v>
      </c>
      <c r="D32" s="6" t="s">
        <v>4</v>
      </c>
      <c r="E32" s="9">
        <v>27750</v>
      </c>
    </row>
    <row r="33" spans="2:5" ht="15">
      <c r="B33" s="8" t="s">
        <v>156</v>
      </c>
      <c r="C33" s="8">
        <v>6000</v>
      </c>
      <c r="D33" s="6" t="s">
        <v>4</v>
      </c>
      <c r="E33" s="9">
        <v>31900</v>
      </c>
    </row>
    <row r="34" spans="2:5" s="47" customFormat="1" ht="15">
      <c r="B34" s="44" t="s">
        <v>125</v>
      </c>
      <c r="C34" s="44" t="s">
        <v>157</v>
      </c>
      <c r="D34" s="45" t="s">
        <v>4</v>
      </c>
      <c r="E34" s="46">
        <v>27100</v>
      </c>
    </row>
    <row r="35" spans="2:5" s="47" customFormat="1" ht="15">
      <c r="B35" s="44" t="s">
        <v>158</v>
      </c>
      <c r="C35" s="44">
        <v>6000</v>
      </c>
      <c r="D35" s="45" t="s">
        <v>4</v>
      </c>
      <c r="E35" s="46">
        <v>29100</v>
      </c>
    </row>
    <row r="36" spans="2:5" s="47" customFormat="1" ht="15">
      <c r="B36" s="44" t="s">
        <v>126</v>
      </c>
      <c r="C36" s="48" t="s">
        <v>134</v>
      </c>
      <c r="D36" s="45" t="s">
        <v>4</v>
      </c>
      <c r="E36" s="46">
        <v>30300</v>
      </c>
    </row>
    <row r="37" spans="2:5" s="47" customFormat="1" ht="15">
      <c r="B37" s="44" t="s">
        <v>127</v>
      </c>
      <c r="C37" s="44">
        <v>6000</v>
      </c>
      <c r="D37" s="45" t="s">
        <v>4</v>
      </c>
      <c r="E37" s="46">
        <v>30400</v>
      </c>
    </row>
    <row r="38" spans="2:5" s="47" customFormat="1" ht="15">
      <c r="B38" s="44" t="s">
        <v>128</v>
      </c>
      <c r="C38" s="44" t="s">
        <v>159</v>
      </c>
      <c r="D38" s="45" t="s">
        <v>4</v>
      </c>
      <c r="E38" s="46">
        <v>26650</v>
      </c>
    </row>
    <row r="39" spans="2:5" s="47" customFormat="1" ht="15">
      <c r="B39" s="44" t="s">
        <v>128</v>
      </c>
      <c r="C39" s="44">
        <v>6000</v>
      </c>
      <c r="D39" s="45" t="s">
        <v>4</v>
      </c>
      <c r="E39" s="46">
        <v>29470</v>
      </c>
    </row>
    <row r="40" spans="2:5" s="47" customFormat="1" ht="15">
      <c r="B40" s="44" t="s">
        <v>129</v>
      </c>
      <c r="C40" s="44">
        <v>11000</v>
      </c>
      <c r="D40" s="45" t="s">
        <v>4</v>
      </c>
      <c r="E40" s="46">
        <v>26650</v>
      </c>
    </row>
    <row r="41" spans="2:5" s="47" customFormat="1" ht="15">
      <c r="B41" s="44" t="s">
        <v>129</v>
      </c>
      <c r="C41" s="44">
        <v>6000</v>
      </c>
      <c r="D41" s="45" t="s">
        <v>4</v>
      </c>
      <c r="E41" s="46">
        <v>28900</v>
      </c>
    </row>
    <row r="42" spans="2:5" s="47" customFormat="1" ht="15">
      <c r="B42" s="44" t="s">
        <v>130</v>
      </c>
      <c r="C42" s="44">
        <v>11000</v>
      </c>
      <c r="D42" s="45" t="s">
        <v>4</v>
      </c>
      <c r="E42" s="46">
        <v>27550</v>
      </c>
    </row>
    <row r="43" spans="2:5" s="47" customFormat="1" ht="15">
      <c r="B43" s="44" t="s">
        <v>131</v>
      </c>
      <c r="C43" s="44">
        <v>6000</v>
      </c>
      <c r="D43" s="45" t="s">
        <v>4</v>
      </c>
      <c r="E43" s="46">
        <v>29100</v>
      </c>
    </row>
    <row r="44" spans="2:5" s="47" customFormat="1" ht="15">
      <c r="B44" s="49" t="s">
        <v>160</v>
      </c>
      <c r="C44" s="44">
        <v>6000</v>
      </c>
      <c r="D44" s="45" t="s">
        <v>4</v>
      </c>
      <c r="E44" s="46">
        <v>28900</v>
      </c>
    </row>
    <row r="45" spans="2:5" s="47" customFormat="1" ht="15">
      <c r="B45" s="44" t="s">
        <v>132</v>
      </c>
      <c r="C45" s="44">
        <v>11000</v>
      </c>
      <c r="D45" s="45" t="s">
        <v>4</v>
      </c>
      <c r="E45" s="46">
        <v>29100</v>
      </c>
    </row>
    <row r="46" spans="2:5" s="47" customFormat="1" ht="15">
      <c r="B46" s="44" t="s">
        <v>133</v>
      </c>
      <c r="C46" s="44">
        <v>6000</v>
      </c>
      <c r="D46" s="45" t="s">
        <v>4</v>
      </c>
      <c r="E46" s="46">
        <v>25980</v>
      </c>
    </row>
    <row r="47" spans="2:5" ht="15">
      <c r="B47" s="42" t="s">
        <v>161</v>
      </c>
      <c r="C47" s="8">
        <v>6000</v>
      </c>
      <c r="D47" s="6" t="s">
        <v>4</v>
      </c>
      <c r="E47" s="9">
        <v>28400</v>
      </c>
    </row>
    <row r="48" spans="2:5" ht="15">
      <c r="B48" s="42" t="s">
        <v>162</v>
      </c>
      <c r="C48" s="8">
        <v>6000</v>
      </c>
      <c r="D48" s="6" t="s">
        <v>4</v>
      </c>
      <c r="E48" s="9">
        <v>28750</v>
      </c>
    </row>
    <row r="49" spans="2:5" ht="15">
      <c r="B49" s="42" t="s">
        <v>163</v>
      </c>
      <c r="C49" s="8">
        <v>5500</v>
      </c>
      <c r="D49" s="6" t="s">
        <v>4</v>
      </c>
      <c r="E49" s="9">
        <v>28660</v>
      </c>
    </row>
    <row r="50" spans="2:5" ht="15">
      <c r="B50" s="42" t="s">
        <v>164</v>
      </c>
      <c r="C50" s="8">
        <v>6000</v>
      </c>
      <c r="D50" s="6" t="s">
        <v>4</v>
      </c>
      <c r="E50" s="9">
        <v>28380</v>
      </c>
    </row>
    <row r="51" spans="2:5" ht="15">
      <c r="B51" s="42" t="s">
        <v>165</v>
      </c>
      <c r="C51" s="8">
        <v>11000</v>
      </c>
      <c r="D51" s="6" t="s">
        <v>4</v>
      </c>
      <c r="E51" s="9">
        <v>25980</v>
      </c>
    </row>
    <row r="52" spans="2:5" ht="15">
      <c r="B52" s="42" t="s">
        <v>166</v>
      </c>
      <c r="C52" s="8" t="s">
        <v>167</v>
      </c>
      <c r="D52" s="6" t="s">
        <v>4</v>
      </c>
      <c r="E52" s="9">
        <v>25900</v>
      </c>
    </row>
    <row r="53" spans="2:5" ht="15">
      <c r="B53" s="42" t="s">
        <v>168</v>
      </c>
      <c r="C53" s="8" t="s">
        <v>169</v>
      </c>
      <c r="D53" s="6" t="s">
        <v>4</v>
      </c>
      <c r="E53" s="9">
        <v>28400</v>
      </c>
    </row>
    <row r="54" spans="2:5" ht="15">
      <c r="B54" s="42" t="s">
        <v>168</v>
      </c>
      <c r="C54" s="8">
        <v>5500</v>
      </c>
      <c r="D54" s="6" t="s">
        <v>4</v>
      </c>
      <c r="E54" s="9">
        <v>25800</v>
      </c>
    </row>
    <row r="55" spans="2:5" ht="15">
      <c r="B55" s="42" t="s">
        <v>170</v>
      </c>
      <c r="C55" s="8">
        <v>6000</v>
      </c>
      <c r="D55" s="6" t="s">
        <v>4</v>
      </c>
      <c r="E55" s="9">
        <v>28800</v>
      </c>
    </row>
    <row r="56" spans="2:5" ht="15">
      <c r="B56" s="42" t="s">
        <v>171</v>
      </c>
      <c r="C56" s="8">
        <v>6000</v>
      </c>
      <c r="D56" s="6" t="s">
        <v>4</v>
      </c>
      <c r="E56" s="9">
        <v>28400</v>
      </c>
    </row>
    <row r="57" spans="2:5" ht="15">
      <c r="B57" s="42" t="s">
        <v>172</v>
      </c>
      <c r="C57" s="8">
        <v>6000</v>
      </c>
      <c r="D57" s="6" t="s">
        <v>4</v>
      </c>
      <c r="E57" s="9">
        <v>28400</v>
      </c>
    </row>
    <row r="58" spans="2:5" ht="15">
      <c r="B58" s="8"/>
      <c r="C58" s="8"/>
      <c r="D58" s="6" t="s">
        <v>0</v>
      </c>
      <c r="E58" s="9"/>
    </row>
    <row r="59" spans="2:5" ht="15">
      <c r="B59" s="82"/>
      <c r="C59" s="82"/>
      <c r="D59" s="55"/>
      <c r="E59" s="56"/>
    </row>
    <row r="60" spans="2:5" ht="15">
      <c r="B60" s="83" t="s">
        <v>45</v>
      </c>
      <c r="C60" s="83"/>
      <c r="D60" s="83"/>
      <c r="E60" s="83"/>
    </row>
    <row r="61" spans="2:5" ht="17.25" customHeight="1">
      <c r="B61" s="83" t="s">
        <v>220</v>
      </c>
      <c r="C61" s="83"/>
      <c r="D61" s="83"/>
      <c r="E61" s="83"/>
    </row>
    <row r="62" spans="2:5" ht="15">
      <c r="B62" s="83" t="s">
        <v>0</v>
      </c>
      <c r="C62" s="83"/>
      <c r="D62" s="83"/>
      <c r="E62" s="83"/>
    </row>
  </sheetData>
  <sheetProtection/>
  <mergeCells count="6">
    <mergeCell ref="B62:E62"/>
    <mergeCell ref="B4:E4"/>
    <mergeCell ref="A2:E2"/>
    <mergeCell ref="A3:E3"/>
    <mergeCell ref="B61:E61"/>
    <mergeCell ref="B60:E6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84"/>
  <sheetViews>
    <sheetView view="pageBreakPreview" zoomScale="150" zoomScaleSheetLayoutView="150" workbookViewId="0" topLeftCell="A16">
      <selection activeCell="A1" sqref="A1"/>
    </sheetView>
  </sheetViews>
  <sheetFormatPr defaultColWidth="9.140625" defaultRowHeight="15"/>
  <cols>
    <col min="1" max="1" width="7.140625" style="0" customWidth="1"/>
    <col min="3" max="3" width="8.57421875" style="0" customWidth="1"/>
    <col min="5" max="5" width="8.57421875" style="0" customWidth="1"/>
    <col min="7" max="7" width="8.7109375" style="0" customWidth="1"/>
    <col min="9" max="9" width="10.00390625" style="0" customWidth="1"/>
  </cols>
  <sheetData>
    <row r="2" spans="1:8" ht="15">
      <c r="A2" s="83" t="s">
        <v>186</v>
      </c>
      <c r="B2" s="83"/>
      <c r="C2" s="83"/>
      <c r="D2" s="83"/>
      <c r="E2" s="83"/>
      <c r="F2" s="83"/>
      <c r="G2" s="83"/>
      <c r="H2" s="83"/>
    </row>
    <row r="3" spans="1:8" ht="15">
      <c r="A3" s="83" t="s">
        <v>204</v>
      </c>
      <c r="B3" s="83"/>
      <c r="C3" s="83"/>
      <c r="D3" s="83"/>
      <c r="E3" s="83"/>
      <c r="F3" s="83"/>
      <c r="G3" s="83"/>
      <c r="H3" s="83"/>
    </row>
    <row r="4" spans="2:9" ht="5.25" customHeight="1">
      <c r="B4" s="81"/>
      <c r="C4" s="81"/>
      <c r="D4" s="81"/>
      <c r="E4" s="81"/>
      <c r="F4" s="81"/>
      <c r="G4" s="81"/>
      <c r="H4" s="81"/>
      <c r="I4" s="81"/>
    </row>
    <row r="5" spans="2:9" ht="25.5" customHeight="1">
      <c r="B5" s="166" t="s">
        <v>205</v>
      </c>
      <c r="C5" s="166"/>
      <c r="D5" s="166"/>
      <c r="E5" s="166"/>
      <c r="F5" s="166"/>
      <c r="G5" s="166"/>
      <c r="H5" s="166"/>
      <c r="I5" s="166"/>
    </row>
    <row r="6" spans="2:9" ht="30" customHeight="1">
      <c r="B6" s="163" t="s">
        <v>206</v>
      </c>
      <c r="C6" s="163"/>
      <c r="D6" s="163"/>
      <c r="E6" s="163"/>
      <c r="F6" s="163"/>
      <c r="G6" s="163"/>
      <c r="H6" s="163"/>
      <c r="I6" s="163"/>
    </row>
    <row r="7" ht="6.75" customHeight="1"/>
    <row r="8" spans="2:9" ht="15">
      <c r="B8" s="164" t="s">
        <v>173</v>
      </c>
      <c r="C8" s="164"/>
      <c r="D8" s="159" t="s">
        <v>207</v>
      </c>
      <c r="E8" s="165"/>
      <c r="F8" s="165"/>
      <c r="G8" s="165"/>
      <c r="H8" s="165"/>
      <c r="I8" s="160"/>
    </row>
    <row r="9" spans="2:9" ht="15">
      <c r="B9" s="164"/>
      <c r="C9" s="164"/>
      <c r="D9" s="159" t="s">
        <v>208</v>
      </c>
      <c r="E9" s="160"/>
      <c r="F9" s="159" t="s">
        <v>209</v>
      </c>
      <c r="G9" s="160"/>
      <c r="H9" s="159" t="s">
        <v>210</v>
      </c>
      <c r="I9" s="160"/>
    </row>
    <row r="10" spans="2:9" ht="15">
      <c r="B10" s="157">
        <v>50</v>
      </c>
      <c r="C10" s="158"/>
      <c r="D10" s="159">
        <v>1017</v>
      </c>
      <c r="E10" s="160"/>
      <c r="F10" s="161">
        <v>977</v>
      </c>
      <c r="G10" s="162"/>
      <c r="H10" s="161">
        <v>937</v>
      </c>
      <c r="I10" s="162"/>
    </row>
    <row r="11" spans="2:9" ht="15">
      <c r="B11" s="155">
        <v>60</v>
      </c>
      <c r="C11" s="156"/>
      <c r="D11" s="155">
        <v>1054</v>
      </c>
      <c r="E11" s="156"/>
      <c r="F11" s="155">
        <v>1012</v>
      </c>
      <c r="G11" s="156"/>
      <c r="H11" s="155">
        <v>970</v>
      </c>
      <c r="I11" s="156"/>
    </row>
    <row r="12" spans="2:9" ht="15">
      <c r="B12" s="155">
        <v>80</v>
      </c>
      <c r="C12" s="156"/>
      <c r="D12" s="155">
        <v>1128</v>
      </c>
      <c r="E12" s="156"/>
      <c r="F12" s="155">
        <v>1083</v>
      </c>
      <c r="G12" s="156"/>
      <c r="H12" s="155">
        <v>1038</v>
      </c>
      <c r="I12" s="156"/>
    </row>
    <row r="13" spans="2:9" ht="15">
      <c r="B13" s="155">
        <v>100</v>
      </c>
      <c r="C13" s="156"/>
      <c r="D13" s="155">
        <v>1202</v>
      </c>
      <c r="E13" s="156"/>
      <c r="F13" s="155">
        <v>1154</v>
      </c>
      <c r="G13" s="156"/>
      <c r="H13" s="155">
        <v>1106</v>
      </c>
      <c r="I13" s="156"/>
    </row>
    <row r="14" spans="2:9" ht="15">
      <c r="B14" s="155">
        <v>120</v>
      </c>
      <c r="C14" s="156"/>
      <c r="D14" s="155">
        <v>1276</v>
      </c>
      <c r="E14" s="156"/>
      <c r="F14" s="155">
        <v>1154</v>
      </c>
      <c r="G14" s="156"/>
      <c r="H14" s="155">
        <v>1106</v>
      </c>
      <c r="I14" s="156"/>
    </row>
    <row r="15" spans="2:9" ht="15">
      <c r="B15" s="155">
        <v>150</v>
      </c>
      <c r="C15" s="156"/>
      <c r="D15" s="155">
        <v>1387</v>
      </c>
      <c r="E15" s="156"/>
      <c r="F15" s="155">
        <v>1332</v>
      </c>
      <c r="G15" s="156"/>
      <c r="H15" s="155">
        <v>1276</v>
      </c>
      <c r="I15" s="156"/>
    </row>
    <row r="16" spans="2:9" ht="15">
      <c r="B16" s="155">
        <v>200</v>
      </c>
      <c r="C16" s="156"/>
      <c r="D16" s="155">
        <v>1573</v>
      </c>
      <c r="E16" s="156"/>
      <c r="F16" s="155">
        <v>1509</v>
      </c>
      <c r="G16" s="156"/>
      <c r="H16" s="155">
        <v>1346</v>
      </c>
      <c r="I16" s="156"/>
    </row>
    <row r="17" spans="2:9" ht="15">
      <c r="B17" s="155">
        <v>250</v>
      </c>
      <c r="C17" s="156"/>
      <c r="D17" s="155">
        <v>1758</v>
      </c>
      <c r="E17" s="156"/>
      <c r="F17" s="155">
        <v>1687</v>
      </c>
      <c r="G17" s="156"/>
      <c r="H17" s="155">
        <v>1616</v>
      </c>
      <c r="I17" s="156"/>
    </row>
    <row r="18" spans="2:9" ht="15">
      <c r="B18" s="51"/>
      <c r="C18" s="51"/>
      <c r="D18" s="51"/>
      <c r="E18" s="51"/>
      <c r="F18" s="51"/>
      <c r="G18" s="51"/>
      <c r="H18" s="51"/>
      <c r="I18" s="51"/>
    </row>
    <row r="19" spans="2:9" ht="34.5" customHeight="1">
      <c r="B19" s="163" t="s">
        <v>211</v>
      </c>
      <c r="C19" s="163"/>
      <c r="D19" s="163"/>
      <c r="E19" s="163"/>
      <c r="F19" s="163"/>
      <c r="G19" s="163"/>
      <c r="H19" s="163"/>
      <c r="I19" s="163"/>
    </row>
    <row r="20" spans="2:9" ht="6.75" customHeight="1">
      <c r="B20" s="50"/>
      <c r="C20" s="51"/>
      <c r="D20" s="51"/>
      <c r="E20" s="51"/>
      <c r="F20" s="51"/>
      <c r="G20" s="51"/>
      <c r="H20" s="51"/>
      <c r="I20" s="52"/>
    </row>
    <row r="21" spans="2:9" ht="15">
      <c r="B21" s="164" t="s">
        <v>173</v>
      </c>
      <c r="C21" s="164"/>
      <c r="D21" s="159" t="s">
        <v>207</v>
      </c>
      <c r="E21" s="165"/>
      <c r="F21" s="165"/>
      <c r="G21" s="165"/>
      <c r="H21" s="165"/>
      <c r="I21" s="160"/>
    </row>
    <row r="22" spans="2:9" ht="15">
      <c r="B22" s="164"/>
      <c r="C22" s="164"/>
      <c r="D22" s="159" t="s">
        <v>208</v>
      </c>
      <c r="E22" s="160"/>
      <c r="F22" s="159" t="s">
        <v>209</v>
      </c>
      <c r="G22" s="160"/>
      <c r="H22" s="159" t="s">
        <v>210</v>
      </c>
      <c r="I22" s="160"/>
    </row>
    <row r="23" spans="2:9" ht="15">
      <c r="B23" s="157">
        <v>50</v>
      </c>
      <c r="C23" s="158"/>
      <c r="D23" s="159">
        <v>1209</v>
      </c>
      <c r="E23" s="160"/>
      <c r="F23" s="161">
        <v>1162</v>
      </c>
      <c r="G23" s="162"/>
      <c r="H23" s="161">
        <v>1114</v>
      </c>
      <c r="I23" s="162"/>
    </row>
    <row r="24" spans="2:9" ht="15">
      <c r="B24" s="155">
        <v>60</v>
      </c>
      <c r="C24" s="156"/>
      <c r="D24" s="155">
        <v>1246</v>
      </c>
      <c r="E24" s="156"/>
      <c r="F24" s="155">
        <v>1162</v>
      </c>
      <c r="G24" s="156"/>
      <c r="H24" s="155">
        <v>1114</v>
      </c>
      <c r="I24" s="156"/>
    </row>
    <row r="25" spans="2:9" ht="15">
      <c r="B25" s="155">
        <v>80</v>
      </c>
      <c r="C25" s="156"/>
      <c r="D25" s="155">
        <v>1321</v>
      </c>
      <c r="E25" s="156"/>
      <c r="F25" s="155">
        <v>1268</v>
      </c>
      <c r="G25" s="156"/>
      <c r="H25" s="155">
        <v>1216</v>
      </c>
      <c r="I25" s="156"/>
    </row>
    <row r="26" spans="2:9" ht="15">
      <c r="B26" s="155">
        <v>100</v>
      </c>
      <c r="C26" s="156"/>
      <c r="D26" s="155">
        <v>1395</v>
      </c>
      <c r="E26" s="156"/>
      <c r="F26" s="155">
        <v>1339</v>
      </c>
      <c r="G26" s="156"/>
      <c r="H26" s="155">
        <v>1284</v>
      </c>
      <c r="I26" s="156"/>
    </row>
    <row r="27" spans="2:9" ht="15">
      <c r="B27" s="155">
        <v>120</v>
      </c>
      <c r="C27" s="156"/>
      <c r="D27" s="155">
        <v>1469</v>
      </c>
      <c r="E27" s="156"/>
      <c r="F27" s="155">
        <v>1410</v>
      </c>
      <c r="G27" s="156"/>
      <c r="H27" s="155">
        <v>1352</v>
      </c>
      <c r="I27" s="156"/>
    </row>
    <row r="28" spans="2:9" ht="15">
      <c r="B28" s="155">
        <v>150</v>
      </c>
      <c r="C28" s="156"/>
      <c r="D28" s="155">
        <v>1580</v>
      </c>
      <c r="E28" s="156"/>
      <c r="F28" s="155">
        <v>1517</v>
      </c>
      <c r="G28" s="156"/>
      <c r="H28" s="155">
        <v>1454</v>
      </c>
      <c r="I28" s="156"/>
    </row>
    <row r="29" spans="2:9" ht="15">
      <c r="B29" s="155">
        <v>200</v>
      </c>
      <c r="C29" s="156"/>
      <c r="D29" s="155">
        <v>1765</v>
      </c>
      <c r="E29" s="156"/>
      <c r="F29" s="155">
        <v>1695</v>
      </c>
      <c r="G29" s="156"/>
      <c r="H29" s="155">
        <v>1624</v>
      </c>
      <c r="I29" s="156"/>
    </row>
    <row r="30" spans="2:9" ht="15">
      <c r="B30" s="155">
        <v>250</v>
      </c>
      <c r="C30" s="156"/>
      <c r="D30" s="155">
        <v>1951</v>
      </c>
      <c r="E30" s="156"/>
      <c r="F30" s="155">
        <v>1873</v>
      </c>
      <c r="G30" s="156"/>
      <c r="H30" s="155">
        <v>1794</v>
      </c>
      <c r="I30" s="156"/>
    </row>
    <row r="31" spans="2:9" ht="15">
      <c r="B31" s="51"/>
      <c r="C31" s="51"/>
      <c r="D31" s="51"/>
      <c r="E31" s="51"/>
      <c r="F31" s="51"/>
      <c r="G31" s="51"/>
      <c r="H31" s="51"/>
      <c r="I31" s="51"/>
    </row>
    <row r="33" spans="2:9" ht="15">
      <c r="B33" s="153" t="s">
        <v>212</v>
      </c>
      <c r="C33" s="153"/>
      <c r="D33" s="153"/>
      <c r="E33" s="153"/>
      <c r="F33" s="153"/>
      <c r="G33" s="153"/>
      <c r="H33" s="153"/>
      <c r="I33" s="153"/>
    </row>
    <row r="34" spans="2:9" ht="15">
      <c r="B34" s="153" t="s">
        <v>213</v>
      </c>
      <c r="C34" s="153"/>
      <c r="D34" s="153"/>
      <c r="E34" s="153"/>
      <c r="F34" s="153"/>
      <c r="G34" s="153"/>
      <c r="H34" s="153"/>
      <c r="I34" s="153"/>
    </row>
    <row r="35" spans="2:9" ht="15.75" customHeight="1">
      <c r="B35" s="153" t="s">
        <v>214</v>
      </c>
      <c r="C35" s="153"/>
      <c r="D35" s="153"/>
      <c r="E35" s="153"/>
      <c r="F35" s="153"/>
      <c r="G35" s="153"/>
      <c r="H35" s="153"/>
      <c r="I35" s="153"/>
    </row>
    <row r="36" spans="2:9" ht="31.5" customHeight="1">
      <c r="B36" s="154" t="s">
        <v>215</v>
      </c>
      <c r="C36" s="154"/>
      <c r="D36" s="154"/>
      <c r="E36" s="154"/>
      <c r="F36" s="154"/>
      <c r="G36" s="154"/>
      <c r="H36" s="154"/>
      <c r="I36" s="154"/>
    </row>
    <row r="37" spans="2:9" ht="56.25" customHeight="1">
      <c r="B37" s="154" t="s">
        <v>216</v>
      </c>
      <c r="C37" s="154"/>
      <c r="D37" s="154"/>
      <c r="E37" s="154"/>
      <c r="F37" s="154"/>
      <c r="G37" s="154"/>
      <c r="H37" s="154"/>
      <c r="I37" s="154"/>
    </row>
    <row r="46" spans="1:8" ht="15">
      <c r="A46" s="83" t="s">
        <v>186</v>
      </c>
      <c r="B46" s="83"/>
      <c r="C46" s="83"/>
      <c r="D46" s="83"/>
      <c r="E46" s="83"/>
      <c r="F46" s="83"/>
      <c r="G46" s="83"/>
      <c r="H46" s="83"/>
    </row>
    <row r="47" spans="1:8" ht="15">
      <c r="A47" s="83" t="s">
        <v>204</v>
      </c>
      <c r="B47" s="83"/>
      <c r="C47" s="83"/>
      <c r="D47" s="83"/>
      <c r="E47" s="83"/>
      <c r="F47" s="83"/>
      <c r="G47" s="83"/>
      <c r="H47" s="83"/>
    </row>
    <row r="48" spans="2:9" ht="15">
      <c r="B48" s="81"/>
      <c r="C48" s="81"/>
      <c r="D48" s="81"/>
      <c r="E48" s="81"/>
      <c r="F48" s="81"/>
      <c r="G48" s="81"/>
      <c r="H48" s="81"/>
      <c r="I48" s="81"/>
    </row>
    <row r="49" spans="2:9" ht="15">
      <c r="B49" s="166" t="s">
        <v>217</v>
      </c>
      <c r="C49" s="166"/>
      <c r="D49" s="166"/>
      <c r="E49" s="166"/>
      <c r="F49" s="166"/>
      <c r="G49" s="166"/>
      <c r="H49" s="166"/>
      <c r="I49" s="166"/>
    </row>
    <row r="50" spans="2:9" ht="15">
      <c r="B50" s="163" t="s">
        <v>218</v>
      </c>
      <c r="C50" s="163"/>
      <c r="D50" s="163"/>
      <c r="E50" s="163"/>
      <c r="F50" s="163"/>
      <c r="G50" s="163"/>
      <c r="H50" s="163"/>
      <c r="I50" s="163"/>
    </row>
    <row r="52" spans="2:9" ht="15">
      <c r="B52" s="164" t="s">
        <v>173</v>
      </c>
      <c r="C52" s="164"/>
      <c r="D52" s="159" t="s">
        <v>207</v>
      </c>
      <c r="E52" s="165"/>
      <c r="F52" s="165"/>
      <c r="G52" s="165"/>
      <c r="H52" s="165"/>
      <c r="I52" s="160"/>
    </row>
    <row r="53" spans="2:9" ht="15">
      <c r="B53" s="164"/>
      <c r="C53" s="164"/>
      <c r="D53" s="159" t="s">
        <v>208</v>
      </c>
      <c r="E53" s="160"/>
      <c r="F53" s="159" t="s">
        <v>209</v>
      </c>
      <c r="G53" s="160"/>
      <c r="H53" s="159" t="s">
        <v>210</v>
      </c>
      <c r="I53" s="160"/>
    </row>
    <row r="54" spans="2:9" ht="15">
      <c r="B54" s="157">
        <v>50</v>
      </c>
      <c r="C54" s="158"/>
      <c r="D54" s="159">
        <v>914</v>
      </c>
      <c r="E54" s="160"/>
      <c r="F54" s="161">
        <v>878</v>
      </c>
      <c r="G54" s="162"/>
      <c r="H54" s="161">
        <v>842</v>
      </c>
      <c r="I54" s="162"/>
    </row>
    <row r="55" spans="2:9" ht="15">
      <c r="B55" s="155">
        <v>60</v>
      </c>
      <c r="C55" s="156"/>
      <c r="D55" s="155">
        <v>934</v>
      </c>
      <c r="E55" s="156"/>
      <c r="F55" s="155">
        <v>897</v>
      </c>
      <c r="G55" s="156"/>
      <c r="H55" s="155">
        <v>860</v>
      </c>
      <c r="I55" s="156"/>
    </row>
    <row r="56" spans="2:9" ht="15">
      <c r="B56" s="155">
        <v>80</v>
      </c>
      <c r="C56" s="156"/>
      <c r="D56" s="155">
        <v>972</v>
      </c>
      <c r="E56" s="156"/>
      <c r="F56" s="155">
        <v>934</v>
      </c>
      <c r="G56" s="156"/>
      <c r="H56" s="155">
        <v>896</v>
      </c>
      <c r="I56" s="156"/>
    </row>
    <row r="57" spans="2:9" ht="15">
      <c r="B57" s="155">
        <v>100</v>
      </c>
      <c r="C57" s="156"/>
      <c r="D57" s="155">
        <v>1012</v>
      </c>
      <c r="E57" s="156"/>
      <c r="F57" s="155">
        <v>972</v>
      </c>
      <c r="G57" s="156"/>
      <c r="H57" s="155">
        <v>932</v>
      </c>
      <c r="I57" s="156"/>
    </row>
    <row r="58" spans="2:9" ht="15">
      <c r="B58" s="155">
        <v>120</v>
      </c>
      <c r="C58" s="156"/>
      <c r="D58" s="155">
        <v>1051</v>
      </c>
      <c r="E58" s="156"/>
      <c r="F58" s="155">
        <v>1010</v>
      </c>
      <c r="G58" s="156"/>
      <c r="H58" s="155">
        <v>968</v>
      </c>
      <c r="I58" s="156"/>
    </row>
    <row r="59" spans="2:9" ht="15">
      <c r="B59" s="155">
        <v>150</v>
      </c>
      <c r="C59" s="156"/>
      <c r="D59" s="155">
        <v>1111</v>
      </c>
      <c r="E59" s="156"/>
      <c r="F59" s="155">
        <v>1067</v>
      </c>
      <c r="G59" s="156"/>
      <c r="H59" s="155">
        <v>1023</v>
      </c>
      <c r="I59" s="156"/>
    </row>
    <row r="60" spans="2:9" ht="15">
      <c r="B60" s="155">
        <v>200</v>
      </c>
      <c r="C60" s="156"/>
      <c r="D60" s="155">
        <v>1261</v>
      </c>
      <c r="E60" s="156"/>
      <c r="F60" s="155">
        <v>1212</v>
      </c>
      <c r="G60" s="156"/>
      <c r="H60" s="155">
        <v>1164</v>
      </c>
      <c r="I60" s="156"/>
    </row>
    <row r="61" spans="2:9" ht="15">
      <c r="B61" s="155">
        <v>250</v>
      </c>
      <c r="C61" s="156"/>
      <c r="D61" s="155">
        <v>1309</v>
      </c>
      <c r="E61" s="156"/>
      <c r="F61" s="155">
        <v>1256</v>
      </c>
      <c r="G61" s="156"/>
      <c r="H61" s="155">
        <v>1204</v>
      </c>
      <c r="I61" s="156"/>
    </row>
    <row r="62" spans="2:9" ht="15">
      <c r="B62" s="51"/>
      <c r="C62" s="51"/>
      <c r="D62" s="51"/>
      <c r="E62" s="51"/>
      <c r="F62" s="51"/>
      <c r="G62" s="51"/>
      <c r="H62" s="51"/>
      <c r="I62" s="51"/>
    </row>
    <row r="63" spans="2:9" ht="15">
      <c r="B63" s="163" t="s">
        <v>219</v>
      </c>
      <c r="C63" s="163"/>
      <c r="D63" s="163"/>
      <c r="E63" s="163"/>
      <c r="F63" s="163"/>
      <c r="G63" s="163"/>
      <c r="H63" s="163"/>
      <c r="I63" s="163"/>
    </row>
    <row r="64" spans="2:9" ht="15">
      <c r="B64" s="50"/>
      <c r="C64" s="51"/>
      <c r="D64" s="51"/>
      <c r="E64" s="51"/>
      <c r="F64" s="51"/>
      <c r="G64" s="51"/>
      <c r="H64" s="51"/>
      <c r="I64" s="52"/>
    </row>
    <row r="65" spans="2:9" ht="15">
      <c r="B65" s="164" t="s">
        <v>173</v>
      </c>
      <c r="C65" s="164"/>
      <c r="D65" s="159" t="s">
        <v>207</v>
      </c>
      <c r="E65" s="165"/>
      <c r="F65" s="165"/>
      <c r="G65" s="165"/>
      <c r="H65" s="165"/>
      <c r="I65" s="160"/>
    </row>
    <row r="66" spans="2:9" ht="15">
      <c r="B66" s="164"/>
      <c r="C66" s="164"/>
      <c r="D66" s="159" t="s">
        <v>208</v>
      </c>
      <c r="E66" s="160"/>
      <c r="F66" s="159" t="s">
        <v>209</v>
      </c>
      <c r="G66" s="160"/>
      <c r="H66" s="159" t="s">
        <v>210</v>
      </c>
      <c r="I66" s="160"/>
    </row>
    <row r="67" spans="2:9" ht="15">
      <c r="B67" s="157">
        <v>50</v>
      </c>
      <c r="C67" s="158"/>
      <c r="D67" s="159">
        <v>1106</v>
      </c>
      <c r="E67" s="160"/>
      <c r="F67" s="161">
        <v>1062</v>
      </c>
      <c r="G67" s="162"/>
      <c r="H67" s="161">
        <v>1019</v>
      </c>
      <c r="I67" s="162"/>
    </row>
    <row r="68" spans="2:9" ht="15">
      <c r="B68" s="155">
        <v>60</v>
      </c>
      <c r="C68" s="156"/>
      <c r="D68" s="155">
        <v>1025</v>
      </c>
      <c r="E68" s="156"/>
      <c r="F68" s="155">
        <v>1081</v>
      </c>
      <c r="G68" s="156"/>
      <c r="H68" s="155">
        <v>1037</v>
      </c>
      <c r="I68" s="156"/>
    </row>
    <row r="69" spans="2:9" ht="15">
      <c r="B69" s="155">
        <v>80</v>
      </c>
      <c r="C69" s="156"/>
      <c r="D69" s="155">
        <v>1165</v>
      </c>
      <c r="E69" s="156"/>
      <c r="F69" s="155">
        <v>1119</v>
      </c>
      <c r="G69" s="156"/>
      <c r="H69" s="155">
        <v>1073</v>
      </c>
      <c r="I69" s="156"/>
    </row>
    <row r="70" spans="2:9" ht="15">
      <c r="B70" s="155">
        <v>100</v>
      </c>
      <c r="C70" s="156"/>
      <c r="D70" s="155">
        <v>1206</v>
      </c>
      <c r="E70" s="156"/>
      <c r="F70" s="155">
        <v>1158</v>
      </c>
      <c r="G70" s="156"/>
      <c r="H70" s="155">
        <v>1110</v>
      </c>
      <c r="I70" s="156"/>
    </row>
    <row r="71" spans="2:9" ht="15">
      <c r="B71" s="155">
        <v>120</v>
      </c>
      <c r="C71" s="156"/>
      <c r="D71" s="155">
        <v>1244</v>
      </c>
      <c r="E71" s="156"/>
      <c r="F71" s="155">
        <v>1195</v>
      </c>
      <c r="G71" s="156"/>
      <c r="H71" s="155">
        <v>1146</v>
      </c>
      <c r="I71" s="156"/>
    </row>
    <row r="72" spans="2:9" ht="15">
      <c r="B72" s="155">
        <v>150</v>
      </c>
      <c r="C72" s="156"/>
      <c r="D72" s="155">
        <v>1303</v>
      </c>
      <c r="E72" s="156"/>
      <c r="F72" s="155">
        <v>1252</v>
      </c>
      <c r="G72" s="156"/>
      <c r="H72" s="155">
        <v>1200</v>
      </c>
      <c r="I72" s="156"/>
    </row>
    <row r="73" spans="2:9" ht="15">
      <c r="B73" s="155">
        <v>200</v>
      </c>
      <c r="C73" s="156"/>
      <c r="D73" s="155">
        <v>1402</v>
      </c>
      <c r="E73" s="156"/>
      <c r="F73" s="155">
        <v>1347</v>
      </c>
      <c r="G73" s="156"/>
      <c r="H73" s="155">
        <v>1291</v>
      </c>
      <c r="I73" s="156"/>
    </row>
    <row r="74" spans="2:9" ht="15">
      <c r="B74" s="155">
        <v>250</v>
      </c>
      <c r="C74" s="156"/>
      <c r="D74" s="155">
        <v>1502</v>
      </c>
      <c r="E74" s="156"/>
      <c r="F74" s="155">
        <v>1442</v>
      </c>
      <c r="G74" s="156"/>
      <c r="H74" s="155">
        <v>1382</v>
      </c>
      <c r="I74" s="156"/>
    </row>
    <row r="75" spans="2:9" ht="15">
      <c r="B75" s="51"/>
      <c r="C75" s="51"/>
      <c r="D75" s="51"/>
      <c r="E75" s="51"/>
      <c r="F75" s="51"/>
      <c r="G75" s="51"/>
      <c r="H75" s="51"/>
      <c r="I75" s="51"/>
    </row>
    <row r="77" spans="2:9" ht="15">
      <c r="B77" s="153" t="s">
        <v>212</v>
      </c>
      <c r="C77" s="153"/>
      <c r="D77" s="153"/>
      <c r="E77" s="153"/>
      <c r="F77" s="153"/>
      <c r="G77" s="153"/>
      <c r="H77" s="153"/>
      <c r="I77" s="153"/>
    </row>
    <row r="78" spans="2:9" ht="15">
      <c r="B78" s="153" t="s">
        <v>213</v>
      </c>
      <c r="C78" s="153"/>
      <c r="D78" s="153"/>
      <c r="E78" s="153"/>
      <c r="F78" s="153"/>
      <c r="G78" s="153"/>
      <c r="H78" s="153"/>
      <c r="I78" s="153"/>
    </row>
    <row r="79" spans="2:9" ht="15">
      <c r="B79" s="153" t="s">
        <v>214</v>
      </c>
      <c r="C79" s="153"/>
      <c r="D79" s="153"/>
      <c r="E79" s="153"/>
      <c r="F79" s="153"/>
      <c r="G79" s="153"/>
      <c r="H79" s="153"/>
      <c r="I79" s="153"/>
    </row>
    <row r="80" spans="2:9" ht="36" customHeight="1">
      <c r="B80" s="154" t="s">
        <v>215</v>
      </c>
      <c r="C80" s="154"/>
      <c r="D80" s="154"/>
      <c r="E80" s="154"/>
      <c r="F80" s="154"/>
      <c r="G80" s="154"/>
      <c r="H80" s="154"/>
      <c r="I80" s="154"/>
    </row>
    <row r="81" spans="2:9" ht="60.75" customHeight="1">
      <c r="B81" s="154" t="s">
        <v>216</v>
      </c>
      <c r="C81" s="154"/>
      <c r="D81" s="154"/>
      <c r="E81" s="154"/>
      <c r="F81" s="154"/>
      <c r="G81" s="154"/>
      <c r="H81" s="154"/>
      <c r="I81" s="154"/>
    </row>
    <row r="84" spans="2:9" ht="15">
      <c r="B84" s="83" t="s">
        <v>220</v>
      </c>
      <c r="C84" s="83"/>
      <c r="D84" s="83"/>
      <c r="E84" s="83"/>
      <c r="F84" s="83"/>
      <c r="G84" s="83"/>
      <c r="H84" s="83"/>
      <c r="I84" s="83"/>
    </row>
  </sheetData>
  <sheetProtection/>
  <mergeCells count="169">
    <mergeCell ref="B5:I5"/>
    <mergeCell ref="A3:H3"/>
    <mergeCell ref="A2:H2"/>
    <mergeCell ref="B30:C30"/>
    <mergeCell ref="B26:C26"/>
    <mergeCell ref="D26:E26"/>
    <mergeCell ref="B24:C24"/>
    <mergeCell ref="D24:E24"/>
    <mergeCell ref="B21:C22"/>
    <mergeCell ref="D21:I21"/>
    <mergeCell ref="B19:I19"/>
    <mergeCell ref="B6:I6"/>
    <mergeCell ref="B8:C9"/>
    <mergeCell ref="D8:I8"/>
    <mergeCell ref="D9:E9"/>
    <mergeCell ref="F9:G9"/>
    <mergeCell ref="H9:I9"/>
    <mergeCell ref="F10:G10"/>
    <mergeCell ref="H10:I10"/>
    <mergeCell ref="B11:C11"/>
    <mergeCell ref="D11:E11"/>
    <mergeCell ref="F11:G11"/>
    <mergeCell ref="H11:I11"/>
    <mergeCell ref="B10:C10"/>
    <mergeCell ref="D10:E10"/>
    <mergeCell ref="F12:G12"/>
    <mergeCell ref="H12:I12"/>
    <mergeCell ref="B13:C13"/>
    <mergeCell ref="D13:E13"/>
    <mergeCell ref="F13:G13"/>
    <mergeCell ref="H13:I13"/>
    <mergeCell ref="B12:C12"/>
    <mergeCell ref="D12:E12"/>
    <mergeCell ref="F14:G14"/>
    <mergeCell ref="H14:I14"/>
    <mergeCell ref="B15:C15"/>
    <mergeCell ref="D15:E15"/>
    <mergeCell ref="F15:G15"/>
    <mergeCell ref="H15:I15"/>
    <mergeCell ref="B14:C14"/>
    <mergeCell ref="D14:E14"/>
    <mergeCell ref="B16:C16"/>
    <mergeCell ref="D16:E16"/>
    <mergeCell ref="F16:G16"/>
    <mergeCell ref="H16:I16"/>
    <mergeCell ref="B17:C17"/>
    <mergeCell ref="D17:E17"/>
    <mergeCell ref="F17:G17"/>
    <mergeCell ref="H17:I17"/>
    <mergeCell ref="D22:E22"/>
    <mergeCell ref="F22:G22"/>
    <mergeCell ref="H22:I22"/>
    <mergeCell ref="B23:C23"/>
    <mergeCell ref="D23:E23"/>
    <mergeCell ref="F23:G23"/>
    <mergeCell ref="H23:I23"/>
    <mergeCell ref="F24:G24"/>
    <mergeCell ref="H24:I24"/>
    <mergeCell ref="B25:C25"/>
    <mergeCell ref="D25:E25"/>
    <mergeCell ref="F25:G25"/>
    <mergeCell ref="H25:I25"/>
    <mergeCell ref="F26:G26"/>
    <mergeCell ref="H26:I26"/>
    <mergeCell ref="B27:C27"/>
    <mergeCell ref="D27:E27"/>
    <mergeCell ref="F27:G27"/>
    <mergeCell ref="H27:I27"/>
    <mergeCell ref="B28:C28"/>
    <mergeCell ref="D28:E28"/>
    <mergeCell ref="F28:G28"/>
    <mergeCell ref="H28:I28"/>
    <mergeCell ref="B29:C29"/>
    <mergeCell ref="D29:E29"/>
    <mergeCell ref="F29:G29"/>
    <mergeCell ref="H29:I29"/>
    <mergeCell ref="D30:E30"/>
    <mergeCell ref="F30:G30"/>
    <mergeCell ref="H30:I30"/>
    <mergeCell ref="B33:I33"/>
    <mergeCell ref="B34:I34"/>
    <mergeCell ref="B35:I35"/>
    <mergeCell ref="B36:I36"/>
    <mergeCell ref="B37:I37"/>
    <mergeCell ref="A46:H46"/>
    <mergeCell ref="A47:H47"/>
    <mergeCell ref="B49:I49"/>
    <mergeCell ref="B50:I50"/>
    <mergeCell ref="B52:C53"/>
    <mergeCell ref="D52:I52"/>
    <mergeCell ref="D53:E53"/>
    <mergeCell ref="F53:G53"/>
    <mergeCell ref="H53:I53"/>
    <mergeCell ref="B54:C54"/>
    <mergeCell ref="D54:E54"/>
    <mergeCell ref="F54:G54"/>
    <mergeCell ref="H54:I54"/>
    <mergeCell ref="B55:C55"/>
    <mergeCell ref="D55:E55"/>
    <mergeCell ref="F55:G55"/>
    <mergeCell ref="H55:I55"/>
    <mergeCell ref="B56:C56"/>
    <mergeCell ref="D56:E56"/>
    <mergeCell ref="F56:G56"/>
    <mergeCell ref="H56:I56"/>
    <mergeCell ref="B57:C57"/>
    <mergeCell ref="D57:E57"/>
    <mergeCell ref="F57:G57"/>
    <mergeCell ref="H57:I57"/>
    <mergeCell ref="B58:C58"/>
    <mergeCell ref="D58:E58"/>
    <mergeCell ref="F58:G58"/>
    <mergeCell ref="H58:I58"/>
    <mergeCell ref="B59:C59"/>
    <mergeCell ref="D59:E59"/>
    <mergeCell ref="F59:G59"/>
    <mergeCell ref="H59:I59"/>
    <mergeCell ref="B60:C60"/>
    <mergeCell ref="D60:E60"/>
    <mergeCell ref="F60:G60"/>
    <mergeCell ref="H60:I60"/>
    <mergeCell ref="B61:C61"/>
    <mergeCell ref="D61:E61"/>
    <mergeCell ref="F61:G61"/>
    <mergeCell ref="H61:I61"/>
    <mergeCell ref="B63:I63"/>
    <mergeCell ref="B65:C66"/>
    <mergeCell ref="D65:I65"/>
    <mergeCell ref="D66:E66"/>
    <mergeCell ref="F66:G66"/>
    <mergeCell ref="H66:I66"/>
    <mergeCell ref="B67:C67"/>
    <mergeCell ref="D67:E67"/>
    <mergeCell ref="F67:G67"/>
    <mergeCell ref="H67:I67"/>
    <mergeCell ref="B68:C68"/>
    <mergeCell ref="D68:E68"/>
    <mergeCell ref="F68:G68"/>
    <mergeCell ref="H68:I68"/>
    <mergeCell ref="B69:C69"/>
    <mergeCell ref="D69:E69"/>
    <mergeCell ref="F69:G69"/>
    <mergeCell ref="H69:I69"/>
    <mergeCell ref="B70:C70"/>
    <mergeCell ref="D70:E70"/>
    <mergeCell ref="F70:G70"/>
    <mergeCell ref="H70:I70"/>
    <mergeCell ref="B71:C71"/>
    <mergeCell ref="D71:E71"/>
    <mergeCell ref="F71:G71"/>
    <mergeCell ref="H71:I71"/>
    <mergeCell ref="B72:C72"/>
    <mergeCell ref="D72:E72"/>
    <mergeCell ref="F72:G72"/>
    <mergeCell ref="H72:I72"/>
    <mergeCell ref="B73:C73"/>
    <mergeCell ref="D73:E73"/>
    <mergeCell ref="F73:G73"/>
    <mergeCell ref="H73:I73"/>
    <mergeCell ref="B74:C74"/>
    <mergeCell ref="D74:E74"/>
    <mergeCell ref="F74:G74"/>
    <mergeCell ref="H74:I74"/>
    <mergeCell ref="B77:I77"/>
    <mergeCell ref="B78:I78"/>
    <mergeCell ref="B79:I79"/>
    <mergeCell ref="B80:I80"/>
    <mergeCell ref="B81:I81"/>
    <mergeCell ref="B84:I8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Валерий</cp:lastModifiedBy>
  <cp:lastPrinted>2013-07-03T10:07:51Z</cp:lastPrinted>
  <dcterms:created xsi:type="dcterms:W3CDTF">2012-04-05T05:51:30Z</dcterms:created>
  <dcterms:modified xsi:type="dcterms:W3CDTF">2013-07-03T10:30:48Z</dcterms:modified>
  <cp:category/>
  <cp:version/>
  <cp:contentType/>
  <cp:contentStatus/>
</cp:coreProperties>
</file>