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30" activeTab="0"/>
  </bookViews>
  <sheets>
    <sheet name="Лист1" sheetId="1" r:id="rId1"/>
  </sheets>
  <definedNames>
    <definedName name="_xlnm.Print_Area" localSheetId="0">'Лист1'!$A$1:$L$56</definedName>
  </definedNames>
  <calcPr fullCalcOnLoad="1"/>
</workbook>
</file>

<file path=xl/sharedStrings.xml><?xml version="1.0" encoding="utf-8"?>
<sst xmlns="http://schemas.openxmlformats.org/spreadsheetml/2006/main" count="77" uniqueCount="54">
  <si>
    <t>№</t>
  </si>
  <si>
    <t>НАИМЕНОВАНИЕ</t>
  </si>
  <si>
    <t>изм.</t>
  </si>
  <si>
    <t>Ед.</t>
  </si>
  <si>
    <t>м.кв.</t>
  </si>
  <si>
    <t>м.п</t>
  </si>
  <si>
    <t>Конек плоский 150</t>
  </si>
  <si>
    <t>Конек плоский 190</t>
  </si>
  <si>
    <t>Ветровая доска 145</t>
  </si>
  <si>
    <t>Ветровая доска 100</t>
  </si>
  <si>
    <t>Ендова верхняя</t>
  </si>
  <si>
    <t>Карнизная планка</t>
  </si>
  <si>
    <t>шт.</t>
  </si>
  <si>
    <t>Снеговой барьер</t>
  </si>
  <si>
    <t>Длина листов изготавливается по заказу.</t>
  </si>
  <si>
    <t>Минимальная длина</t>
  </si>
  <si>
    <t>Максимальная длина</t>
  </si>
  <si>
    <t>Шаг черепицы</t>
  </si>
  <si>
    <t>Ед. изм.</t>
  </si>
  <si>
    <t>м.</t>
  </si>
  <si>
    <t>ПРАЙС-ЛИСТ</t>
  </si>
  <si>
    <t>б.</t>
  </si>
  <si>
    <t xml:space="preserve"> </t>
  </si>
  <si>
    <t>Саморезы кровельные 4,8х35 (250 шт.)</t>
  </si>
  <si>
    <t>Саморезы коньковые (100 шт.)</t>
  </si>
  <si>
    <t>м.п.</t>
  </si>
  <si>
    <t>Лестница кровельная 2100 мм</t>
  </si>
  <si>
    <t>Ограждение кровли 600х2200 мм</t>
  </si>
  <si>
    <t>Мостик переходной 1100х350 мм</t>
  </si>
  <si>
    <t>Уголок внутренний 115х115</t>
  </si>
  <si>
    <t>Уголок наружный 115х115</t>
  </si>
  <si>
    <t xml:space="preserve">         Металлочерепица и комплектующие элементы</t>
  </si>
  <si>
    <t>МОНТЕРРЕЙ, СУПЕРМОНТЕРРЕЙ</t>
  </si>
  <si>
    <t>Угол внутренний/наружный 150х250</t>
  </si>
  <si>
    <t>Краска 0,25 л</t>
  </si>
  <si>
    <t>Уплотнитель коньковый 1,1 м</t>
  </si>
  <si>
    <t>Уплотнитель универсальный 2,0 м</t>
  </si>
  <si>
    <t>_____________________________________________________________________________________________________</t>
  </si>
  <si>
    <t>Ендова нижняя полимер</t>
  </si>
  <si>
    <t>Полиэстер импортный 25 мкн</t>
  </si>
  <si>
    <t>покрытие:</t>
  </si>
  <si>
    <t>стоимость без ндс</t>
  </si>
  <si>
    <t>стоимость с ндс</t>
  </si>
  <si>
    <t>зонт ( крышка на вент. Шахты )</t>
  </si>
  <si>
    <t>элемент сложной отделки</t>
  </si>
  <si>
    <t>м2</t>
  </si>
  <si>
    <t>нестондартный элемент оцинков.</t>
  </si>
  <si>
    <t>Плоский лист оцинков. 0,5 мм</t>
  </si>
  <si>
    <t>ТОЛЩИНА СТАЛЬНОГО ЛИСТА 0.45 мм</t>
  </si>
  <si>
    <t>220104,г.Минск, ул.П.Глебки, д.11,офис 212,Тел./факс 202 60 82,тел. 312 42 18 моб. 375 29 652 92 27</t>
  </si>
  <si>
    <t>Металлочерепица - МОНТЕРРЕЙ</t>
  </si>
  <si>
    <t>Плоский лист (2,0х1,25 м)  0,45 мм</t>
  </si>
  <si>
    <t>Плоский лист (2,0х1,25 м)  0,4 мм</t>
  </si>
  <si>
    <t>Плоский лист п/э в пленке  0,45 мм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</si>
</sst>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[$-FC19]d\ mmmm\ yyyy\ &quot;г.&quot;"/>
    <numFmt numFmtId="183" formatCode="[$-F800]dddd\,\ mmmm\ dd\,\ yyyy"/>
    <numFmt numFmtId="184" formatCode="dd/mm/yy;@"/>
    <numFmt numFmtId="185" formatCode="0.00_ ;[Red]\-0.00\ "/>
    <numFmt numFmtId="186" formatCode="#,##0_ ;[Red]\-#,##0\ 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b/>
      <sz val="18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36"/>
      <name val="Arial Cyr"/>
      <family val="2"/>
    </font>
    <font>
      <sz val="3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shrinkToFit="1"/>
    </xf>
    <xf numFmtId="0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right" shrinkToFit="1"/>
    </xf>
    <xf numFmtId="0" fontId="10" fillId="0" borderId="0" xfId="0" applyFont="1" applyBorder="1" applyAlignment="1">
      <alignment horizontal="right" shrinkToFit="1"/>
    </xf>
    <xf numFmtId="184" fontId="2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/>
    </xf>
    <xf numFmtId="0" fontId="0" fillId="0" borderId="29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5" fillId="0" borderId="0" xfId="0" applyFont="1" applyAlignment="1">
      <alignment horizontal="center"/>
    </xf>
    <xf numFmtId="3" fontId="2" fillId="0" borderId="37" xfId="0" applyNumberFormat="1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shrinkToFit="1"/>
    </xf>
    <xf numFmtId="3" fontId="2" fillId="0" borderId="2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3" fontId="1" fillId="0" borderId="44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 shrinkToFit="1"/>
    </xf>
    <xf numFmtId="3" fontId="2" fillId="0" borderId="25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 shrinkToFit="1"/>
    </xf>
    <xf numFmtId="3" fontId="2" fillId="0" borderId="41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295275</xdr:rowOff>
    </xdr:from>
    <xdr:to>
      <xdr:col>12</xdr:col>
      <xdr:colOff>0</xdr:colOff>
      <xdr:row>0</xdr:row>
      <xdr:rowOff>838200</xdr:rowOff>
    </xdr:to>
    <xdr:sp>
      <xdr:nvSpPr>
        <xdr:cNvPr id="1" name="WordArt 2"/>
        <xdr:cNvSpPr>
          <a:spLocks/>
        </xdr:cNvSpPr>
      </xdr:nvSpPr>
      <xdr:spPr>
        <a:xfrm>
          <a:off x="1990725" y="295275"/>
          <a:ext cx="608647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ООО "АКСИОМА-СЕРВИС-КРОВЛЯ"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3</xdr:col>
      <xdr:colOff>114300</xdr:colOff>
      <xdr:row>0</xdr:row>
      <xdr:rowOff>847725</xdr:rowOff>
    </xdr:to>
    <xdr:pic>
      <xdr:nvPicPr>
        <xdr:cNvPr id="2" name="Picture 4" descr="фирм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T2" sqref="T2"/>
    </sheetView>
  </sheetViews>
  <sheetFormatPr defaultColWidth="9.00390625" defaultRowHeight="12.75"/>
  <cols>
    <col min="1" max="1" width="3.75390625" style="0" customWidth="1"/>
    <col min="2" max="2" width="11.125" style="0" customWidth="1"/>
    <col min="5" max="5" width="4.625" style="0" customWidth="1"/>
    <col min="6" max="6" width="5.75390625" style="0" customWidth="1"/>
    <col min="7" max="7" width="11.125" style="0" customWidth="1"/>
    <col min="8" max="8" width="20.25390625" style="0" customWidth="1"/>
    <col min="9" max="9" width="0.12890625" style="0" customWidth="1"/>
    <col min="10" max="10" width="9.25390625" style="0" customWidth="1"/>
    <col min="11" max="11" width="15.25390625" style="0" customWidth="1"/>
    <col min="12" max="12" width="6.75390625" style="0" customWidth="1"/>
    <col min="13" max="13" width="11.25390625" style="0" customWidth="1"/>
    <col min="14" max="14" width="7.00390625" style="0" customWidth="1"/>
    <col min="15" max="15" width="7.375" style="0" customWidth="1"/>
    <col min="16" max="16" width="7.25390625" style="0" customWidth="1"/>
    <col min="18" max="18" width="20.375" style="0" customWidth="1"/>
  </cols>
  <sheetData>
    <row r="1" spans="1:13" ht="69.75" customHeight="1">
      <c r="A1" s="1"/>
      <c r="B1" s="1"/>
      <c r="C1" s="1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ht="17.25" customHeight="1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2"/>
    </row>
    <row r="3" spans="1:13" ht="12.75">
      <c r="A3" s="31"/>
      <c r="B3" s="33" t="s">
        <v>37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5" spans="1:10" ht="23.25">
      <c r="A5" s="16"/>
      <c r="B5" s="18" t="s">
        <v>31</v>
      </c>
      <c r="C5" s="18"/>
      <c r="D5" s="18"/>
      <c r="E5" s="18"/>
      <c r="F5" s="18"/>
      <c r="G5" s="18"/>
      <c r="H5" s="18"/>
      <c r="I5" s="16"/>
      <c r="J5" s="16"/>
    </row>
    <row r="6" spans="1:13" ht="6.75" customHeight="1">
      <c r="A6" s="16"/>
      <c r="B6" s="16"/>
      <c r="C6" s="16"/>
      <c r="D6" s="17"/>
      <c r="E6" s="17"/>
      <c r="F6" s="17"/>
      <c r="G6" s="17"/>
      <c r="H6" s="16"/>
      <c r="I6" s="16"/>
      <c r="J6" s="16"/>
      <c r="K6" s="16"/>
      <c r="L6" s="16"/>
      <c r="M6" s="16"/>
    </row>
    <row r="7" spans="1:13" ht="20.25">
      <c r="A7" s="81" t="s">
        <v>20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54"/>
    </row>
    <row r="8" spans="2:13" ht="15.75">
      <c r="B8" s="24">
        <f ca="1">TODAY()</f>
        <v>41473</v>
      </c>
      <c r="D8" s="1"/>
      <c r="E8" s="1"/>
      <c r="K8" s="36"/>
      <c r="L8" s="14"/>
      <c r="M8" s="14"/>
    </row>
    <row r="9" spans="1:5" ht="5.25" customHeight="1" thickBot="1">
      <c r="A9" s="3" t="s">
        <v>22</v>
      </c>
      <c r="B9" s="6"/>
      <c r="C9" s="6"/>
      <c r="D9" s="7"/>
      <c r="E9" s="6"/>
    </row>
    <row r="10" spans="1:13" ht="13.5" thickBot="1">
      <c r="A10" s="37"/>
      <c r="B10" s="131" t="s">
        <v>1</v>
      </c>
      <c r="C10" s="126"/>
      <c r="D10" s="126"/>
      <c r="E10" s="127"/>
      <c r="F10" s="37"/>
      <c r="G10" s="78" t="s">
        <v>48</v>
      </c>
      <c r="H10" s="79"/>
      <c r="I10" s="79"/>
      <c r="J10" s="79"/>
      <c r="K10" s="79"/>
      <c r="L10" s="80"/>
      <c r="M10" s="16"/>
    </row>
    <row r="11" spans="1:13" ht="12.75">
      <c r="A11" s="38"/>
      <c r="B11" s="132"/>
      <c r="C11" s="133"/>
      <c r="D11" s="133"/>
      <c r="E11" s="134"/>
      <c r="F11" s="55"/>
      <c r="G11" s="120" t="s">
        <v>40</v>
      </c>
      <c r="H11" s="121"/>
      <c r="I11" s="121"/>
      <c r="J11" s="121"/>
      <c r="K11" s="121"/>
      <c r="L11" s="122"/>
      <c r="M11" s="16"/>
    </row>
    <row r="12" spans="1:13" ht="12.75">
      <c r="A12" s="50"/>
      <c r="B12" s="132"/>
      <c r="C12" s="133"/>
      <c r="D12" s="133"/>
      <c r="E12" s="134"/>
      <c r="F12" s="56" t="s">
        <v>3</v>
      </c>
      <c r="G12" s="112" t="s">
        <v>39</v>
      </c>
      <c r="H12" s="113"/>
      <c r="I12" s="113"/>
      <c r="J12" s="114"/>
      <c r="K12" s="114"/>
      <c r="L12" s="123"/>
      <c r="M12" s="57"/>
    </row>
    <row r="13" spans="1:13" ht="13.5" thickBot="1">
      <c r="A13" s="39" t="s">
        <v>0</v>
      </c>
      <c r="B13" s="132"/>
      <c r="C13" s="133"/>
      <c r="D13" s="133"/>
      <c r="E13" s="134"/>
      <c r="F13" s="56" t="s">
        <v>2</v>
      </c>
      <c r="G13" s="115"/>
      <c r="H13" s="116"/>
      <c r="I13" s="116"/>
      <c r="J13" s="116"/>
      <c r="K13" s="116"/>
      <c r="L13" s="124"/>
      <c r="M13" s="16"/>
    </row>
    <row r="14" spans="1:12" ht="12.75">
      <c r="A14" s="50"/>
      <c r="B14" s="132"/>
      <c r="C14" s="133"/>
      <c r="D14" s="133"/>
      <c r="E14" s="134"/>
      <c r="F14" s="38"/>
      <c r="G14" s="69" t="s">
        <v>41</v>
      </c>
      <c r="H14" s="70"/>
      <c r="I14" s="15"/>
      <c r="J14" s="131" t="s">
        <v>42</v>
      </c>
      <c r="K14" s="126"/>
      <c r="L14" s="127"/>
    </row>
    <row r="15" spans="1:12" ht="13.5" thickBot="1">
      <c r="A15" s="51"/>
      <c r="B15" s="115"/>
      <c r="C15" s="116"/>
      <c r="D15" s="116"/>
      <c r="E15" s="135"/>
      <c r="F15" s="40"/>
      <c r="G15" s="71"/>
      <c r="H15" s="72"/>
      <c r="I15" s="53"/>
      <c r="J15" s="115"/>
      <c r="K15" s="116"/>
      <c r="L15" s="135"/>
    </row>
    <row r="16" spans="1:12" ht="12.75" customHeight="1">
      <c r="A16" s="140">
        <v>1</v>
      </c>
      <c r="B16" s="125" t="s">
        <v>50</v>
      </c>
      <c r="C16" s="126"/>
      <c r="D16" s="126"/>
      <c r="E16" s="127"/>
      <c r="F16" s="138" t="s">
        <v>4</v>
      </c>
      <c r="G16" s="82">
        <v>59500</v>
      </c>
      <c r="H16" s="83"/>
      <c r="I16" s="142"/>
      <c r="J16" s="148">
        <f aca="true" t="shared" si="0" ref="J16:J42">G16*1.2</f>
        <v>71400</v>
      </c>
      <c r="K16" s="149"/>
      <c r="L16" s="127"/>
    </row>
    <row r="17" spans="1:12" ht="12.75" customHeight="1">
      <c r="A17" s="141"/>
      <c r="B17" s="128"/>
      <c r="C17" s="129"/>
      <c r="D17" s="129"/>
      <c r="E17" s="130"/>
      <c r="F17" s="139"/>
      <c r="G17" s="84"/>
      <c r="H17" s="85"/>
      <c r="I17" s="143"/>
      <c r="J17" s="150"/>
      <c r="K17" s="151"/>
      <c r="L17" s="130"/>
    </row>
    <row r="18" spans="1:12" ht="15.75">
      <c r="A18" s="52">
        <f>A16+1</f>
        <v>2</v>
      </c>
      <c r="B18" s="90" t="s">
        <v>43</v>
      </c>
      <c r="C18" s="90"/>
      <c r="D18" s="90"/>
      <c r="E18" s="90"/>
      <c r="F18" s="41" t="s">
        <v>4</v>
      </c>
      <c r="G18" s="106">
        <v>300000</v>
      </c>
      <c r="H18" s="107"/>
      <c r="I18" s="60"/>
      <c r="J18" s="117">
        <f t="shared" si="0"/>
        <v>360000</v>
      </c>
      <c r="K18" s="118"/>
      <c r="L18" s="119"/>
    </row>
    <row r="19" spans="1:12" ht="15.75">
      <c r="A19" s="52">
        <v>3</v>
      </c>
      <c r="B19" s="91" t="s">
        <v>44</v>
      </c>
      <c r="C19" s="90"/>
      <c r="D19" s="90"/>
      <c r="E19" s="92"/>
      <c r="F19" s="42" t="s">
        <v>4</v>
      </c>
      <c r="G19" s="108">
        <v>125000</v>
      </c>
      <c r="H19" s="109"/>
      <c r="I19" s="61"/>
      <c r="J19" s="117">
        <f t="shared" si="0"/>
        <v>150000</v>
      </c>
      <c r="K19" s="118"/>
      <c r="L19" s="119"/>
    </row>
    <row r="20" spans="1:12" ht="15.75">
      <c r="A20" s="52">
        <v>4</v>
      </c>
      <c r="B20" s="152" t="s">
        <v>51</v>
      </c>
      <c r="C20" s="87"/>
      <c r="D20" s="87"/>
      <c r="E20" s="88"/>
      <c r="F20" s="43" t="s">
        <v>4</v>
      </c>
      <c r="G20" s="67">
        <v>54000</v>
      </c>
      <c r="H20" s="68"/>
      <c r="I20" s="62"/>
      <c r="J20" s="117">
        <f t="shared" si="0"/>
        <v>64800</v>
      </c>
      <c r="K20" s="118"/>
      <c r="L20" s="119"/>
    </row>
    <row r="21" spans="1:12" ht="15.75">
      <c r="A21" s="52">
        <v>5</v>
      </c>
      <c r="B21" s="152" t="s">
        <v>52</v>
      </c>
      <c r="C21" s="87"/>
      <c r="D21" s="87"/>
      <c r="E21" s="88"/>
      <c r="F21" s="43" t="s">
        <v>4</v>
      </c>
      <c r="G21" s="67">
        <v>50300</v>
      </c>
      <c r="H21" s="68"/>
      <c r="I21" s="62"/>
      <c r="J21" s="117">
        <f>G21*1.2</f>
        <v>60360</v>
      </c>
      <c r="K21" s="118"/>
      <c r="L21" s="119"/>
    </row>
    <row r="22" spans="1:12" ht="15.75">
      <c r="A22" s="52">
        <v>6</v>
      </c>
      <c r="B22" s="73" t="s">
        <v>53</v>
      </c>
      <c r="C22" s="74"/>
      <c r="D22" s="74"/>
      <c r="E22" s="75"/>
      <c r="F22" s="43" t="s">
        <v>4</v>
      </c>
      <c r="G22" s="67">
        <v>57250</v>
      </c>
      <c r="H22" s="89"/>
      <c r="I22" s="63"/>
      <c r="J22" s="117">
        <f t="shared" si="0"/>
        <v>68700</v>
      </c>
      <c r="K22" s="118"/>
      <c r="L22" s="119"/>
    </row>
    <row r="23" spans="1:12" ht="15.75">
      <c r="A23" s="52">
        <v>7</v>
      </c>
      <c r="B23" s="86" t="s">
        <v>47</v>
      </c>
      <c r="C23" s="87"/>
      <c r="D23" s="87"/>
      <c r="E23" s="88"/>
      <c r="F23" s="43" t="s">
        <v>4</v>
      </c>
      <c r="G23" s="67">
        <v>43230</v>
      </c>
      <c r="H23" s="89"/>
      <c r="I23" s="63"/>
      <c r="J23" s="117">
        <f t="shared" si="0"/>
        <v>51876</v>
      </c>
      <c r="K23" s="118"/>
      <c r="L23" s="119"/>
    </row>
    <row r="24" spans="1:12" ht="15.75">
      <c r="A24" s="52">
        <v>8</v>
      </c>
      <c r="B24" s="48" t="s">
        <v>6</v>
      </c>
      <c r="C24" s="29"/>
      <c r="D24" s="29"/>
      <c r="E24" s="29"/>
      <c r="F24" s="42" t="s">
        <v>5</v>
      </c>
      <c r="G24" s="108">
        <v>33200</v>
      </c>
      <c r="H24" s="110"/>
      <c r="I24" s="110"/>
      <c r="J24" s="117">
        <f t="shared" si="0"/>
        <v>39840</v>
      </c>
      <c r="K24" s="118"/>
      <c r="L24" s="119"/>
    </row>
    <row r="25" spans="1:12" ht="15.75">
      <c r="A25" s="52">
        <v>9</v>
      </c>
      <c r="B25" s="27" t="s">
        <v>7</v>
      </c>
      <c r="C25" s="27"/>
      <c r="D25" s="27"/>
      <c r="E25" s="27"/>
      <c r="F25" s="42" t="s">
        <v>5</v>
      </c>
      <c r="G25" s="108">
        <v>38800</v>
      </c>
      <c r="H25" s="110"/>
      <c r="I25" s="110"/>
      <c r="J25" s="117">
        <f t="shared" si="0"/>
        <v>46560</v>
      </c>
      <c r="K25" s="118"/>
      <c r="L25" s="119"/>
    </row>
    <row r="26" spans="1:12" ht="15.75">
      <c r="A26" s="52">
        <v>10</v>
      </c>
      <c r="B26" s="48" t="s">
        <v>8</v>
      </c>
      <c r="C26" s="29"/>
      <c r="D26" s="29"/>
      <c r="E26" s="29"/>
      <c r="F26" s="42" t="s">
        <v>5</v>
      </c>
      <c r="G26" s="108">
        <v>24670</v>
      </c>
      <c r="H26" s="110"/>
      <c r="I26" s="110"/>
      <c r="J26" s="117">
        <f t="shared" si="0"/>
        <v>29604</v>
      </c>
      <c r="K26" s="118"/>
      <c r="L26" s="119"/>
    </row>
    <row r="27" spans="1:12" ht="15.75">
      <c r="A27" s="52">
        <v>11</v>
      </c>
      <c r="B27" s="27" t="s">
        <v>9</v>
      </c>
      <c r="C27" s="27"/>
      <c r="D27" s="27"/>
      <c r="E27" s="27"/>
      <c r="F27" s="42" t="s">
        <v>5</v>
      </c>
      <c r="G27" s="108">
        <v>24000</v>
      </c>
      <c r="H27" s="110"/>
      <c r="I27" s="110"/>
      <c r="J27" s="117">
        <f t="shared" si="0"/>
        <v>28800</v>
      </c>
      <c r="K27" s="118"/>
      <c r="L27" s="119"/>
    </row>
    <row r="28" spans="1:12" ht="15.75">
      <c r="A28" s="52">
        <v>12</v>
      </c>
      <c r="B28" s="48" t="s">
        <v>30</v>
      </c>
      <c r="C28" s="29"/>
      <c r="D28" s="29"/>
      <c r="E28" s="29"/>
      <c r="F28" s="42" t="s">
        <v>5</v>
      </c>
      <c r="G28" s="108">
        <v>24000</v>
      </c>
      <c r="H28" s="110"/>
      <c r="I28" s="110"/>
      <c r="J28" s="117">
        <f t="shared" si="0"/>
        <v>28800</v>
      </c>
      <c r="K28" s="118"/>
      <c r="L28" s="119"/>
    </row>
    <row r="29" spans="1:12" ht="15.75">
      <c r="A29" s="52">
        <v>13</v>
      </c>
      <c r="B29" s="27" t="s">
        <v>29</v>
      </c>
      <c r="C29" s="27"/>
      <c r="D29" s="27"/>
      <c r="E29" s="27"/>
      <c r="F29" s="42" t="s">
        <v>5</v>
      </c>
      <c r="G29" s="108">
        <v>24000</v>
      </c>
      <c r="H29" s="110"/>
      <c r="I29" s="110"/>
      <c r="J29" s="117">
        <f t="shared" si="0"/>
        <v>28800</v>
      </c>
      <c r="K29" s="118"/>
      <c r="L29" s="119"/>
    </row>
    <row r="30" spans="1:12" ht="15.75">
      <c r="A30" s="52">
        <v>14</v>
      </c>
      <c r="B30" s="48" t="s">
        <v>10</v>
      </c>
      <c r="C30" s="29"/>
      <c r="D30" s="29"/>
      <c r="E30" s="29"/>
      <c r="F30" s="42" t="s">
        <v>5</v>
      </c>
      <c r="G30" s="108">
        <v>32450</v>
      </c>
      <c r="H30" s="110"/>
      <c r="I30" s="110"/>
      <c r="J30" s="117">
        <f t="shared" si="0"/>
        <v>38940</v>
      </c>
      <c r="K30" s="118"/>
      <c r="L30" s="119"/>
    </row>
    <row r="31" spans="1:12" ht="15.75">
      <c r="A31" s="52">
        <v>15</v>
      </c>
      <c r="B31" s="27" t="s">
        <v>38</v>
      </c>
      <c r="C31" s="27"/>
      <c r="D31" s="27"/>
      <c r="E31" s="27"/>
      <c r="F31" s="42" t="s">
        <v>5</v>
      </c>
      <c r="G31" s="108">
        <v>50000</v>
      </c>
      <c r="H31" s="110"/>
      <c r="I31" s="110"/>
      <c r="J31" s="117">
        <f t="shared" si="0"/>
        <v>60000</v>
      </c>
      <c r="K31" s="118"/>
      <c r="L31" s="119"/>
    </row>
    <row r="32" spans="1:12" ht="15.75">
      <c r="A32" s="52">
        <v>16</v>
      </c>
      <c r="B32" s="28" t="s">
        <v>11</v>
      </c>
      <c r="C32" s="28"/>
      <c r="D32" s="28"/>
      <c r="E32" s="28"/>
      <c r="F32" s="42" t="s">
        <v>5</v>
      </c>
      <c r="G32" s="108">
        <v>20850</v>
      </c>
      <c r="H32" s="110"/>
      <c r="I32" s="110"/>
      <c r="J32" s="117">
        <f t="shared" si="0"/>
        <v>25020</v>
      </c>
      <c r="K32" s="118"/>
      <c r="L32" s="119"/>
    </row>
    <row r="33" spans="1:12" ht="15.75">
      <c r="A33" s="52">
        <v>17</v>
      </c>
      <c r="B33" s="27" t="s">
        <v>13</v>
      </c>
      <c r="C33" s="27"/>
      <c r="D33" s="27"/>
      <c r="E33" s="27"/>
      <c r="F33" s="42" t="s">
        <v>5</v>
      </c>
      <c r="G33" s="108">
        <v>21400</v>
      </c>
      <c r="H33" s="110"/>
      <c r="I33" s="110"/>
      <c r="J33" s="117">
        <f t="shared" si="0"/>
        <v>25680</v>
      </c>
      <c r="K33" s="118"/>
      <c r="L33" s="119"/>
    </row>
    <row r="34" spans="1:12" ht="15.75">
      <c r="A34" s="52">
        <v>18</v>
      </c>
      <c r="B34" s="30" t="s">
        <v>33</v>
      </c>
      <c r="C34" s="30"/>
      <c r="D34" s="30"/>
      <c r="E34" s="30"/>
      <c r="F34" s="42" t="s">
        <v>5</v>
      </c>
      <c r="G34" s="108">
        <v>33200</v>
      </c>
      <c r="H34" s="110"/>
      <c r="I34" s="110"/>
      <c r="J34" s="117">
        <f t="shared" si="0"/>
        <v>39840</v>
      </c>
      <c r="K34" s="118"/>
      <c r="L34" s="119"/>
    </row>
    <row r="35" spans="1:12" ht="15.75">
      <c r="A35" s="52">
        <v>19</v>
      </c>
      <c r="B35" s="27" t="s">
        <v>35</v>
      </c>
      <c r="C35" s="27"/>
      <c r="D35" s="27"/>
      <c r="E35" s="27"/>
      <c r="F35" s="42" t="s">
        <v>5</v>
      </c>
      <c r="G35" s="67">
        <v>6720</v>
      </c>
      <c r="H35" s="111"/>
      <c r="I35" s="58"/>
      <c r="J35" s="117">
        <f t="shared" si="0"/>
        <v>8064</v>
      </c>
      <c r="K35" s="118"/>
      <c r="L35" s="119"/>
    </row>
    <row r="36" spans="1:12" ht="15.75">
      <c r="A36" s="52">
        <v>20</v>
      </c>
      <c r="B36" s="28" t="s">
        <v>36</v>
      </c>
      <c r="C36" s="28"/>
      <c r="D36" s="28"/>
      <c r="E36" s="28"/>
      <c r="F36" s="44" t="s">
        <v>5</v>
      </c>
      <c r="G36" s="67">
        <v>11000</v>
      </c>
      <c r="H36" s="111"/>
      <c r="I36" s="58"/>
      <c r="J36" s="117">
        <f t="shared" si="0"/>
        <v>13200</v>
      </c>
      <c r="K36" s="118"/>
      <c r="L36" s="119"/>
    </row>
    <row r="37" spans="1:12" ht="15.75">
      <c r="A37" s="52">
        <v>21</v>
      </c>
      <c r="B37" s="105" t="s">
        <v>23</v>
      </c>
      <c r="C37" s="105"/>
      <c r="D37" s="105"/>
      <c r="E37" s="105"/>
      <c r="F37" s="45" t="s">
        <v>12</v>
      </c>
      <c r="G37" s="144">
        <v>759</v>
      </c>
      <c r="H37" s="111"/>
      <c r="I37" s="58"/>
      <c r="J37" s="117">
        <f t="shared" si="0"/>
        <v>910.8</v>
      </c>
      <c r="K37" s="118"/>
      <c r="L37" s="119"/>
    </row>
    <row r="38" spans="1:12" ht="15.75">
      <c r="A38" s="52">
        <v>22</v>
      </c>
      <c r="B38" s="47" t="s">
        <v>24</v>
      </c>
      <c r="C38" s="27"/>
      <c r="D38" s="27"/>
      <c r="E38" s="27"/>
      <c r="F38" s="42" t="s">
        <v>12</v>
      </c>
      <c r="G38" s="144">
        <v>1092</v>
      </c>
      <c r="H38" s="111"/>
      <c r="I38" s="58"/>
      <c r="J38" s="117">
        <f t="shared" si="0"/>
        <v>1310.3999999999999</v>
      </c>
      <c r="K38" s="118"/>
      <c r="L38" s="119"/>
    </row>
    <row r="39" spans="1:12" ht="15.75">
      <c r="A39" s="52">
        <v>23</v>
      </c>
      <c r="B39" s="49" t="s">
        <v>27</v>
      </c>
      <c r="C39" s="28"/>
      <c r="D39" s="28"/>
      <c r="E39" s="28"/>
      <c r="F39" s="44" t="s">
        <v>25</v>
      </c>
      <c r="G39" s="67">
        <v>127230</v>
      </c>
      <c r="H39" s="111"/>
      <c r="I39" s="58"/>
      <c r="J39" s="117">
        <f t="shared" si="0"/>
        <v>152676</v>
      </c>
      <c r="K39" s="118"/>
      <c r="L39" s="119"/>
    </row>
    <row r="40" spans="1:12" ht="15.75">
      <c r="A40" s="52">
        <v>24</v>
      </c>
      <c r="B40" s="49" t="s">
        <v>26</v>
      </c>
      <c r="C40" s="28"/>
      <c r="D40" s="28"/>
      <c r="E40" s="28"/>
      <c r="F40" s="44" t="s">
        <v>25</v>
      </c>
      <c r="G40" s="67">
        <v>210600</v>
      </c>
      <c r="H40" s="111"/>
      <c r="I40" s="58"/>
      <c r="J40" s="117">
        <f t="shared" si="0"/>
        <v>252720</v>
      </c>
      <c r="K40" s="118"/>
      <c r="L40" s="119"/>
    </row>
    <row r="41" spans="1:12" ht="15.75">
      <c r="A41" s="52">
        <v>25</v>
      </c>
      <c r="B41" s="49" t="s">
        <v>28</v>
      </c>
      <c r="C41" s="28"/>
      <c r="D41" s="28"/>
      <c r="E41" s="28"/>
      <c r="F41" s="44" t="s">
        <v>12</v>
      </c>
      <c r="G41" s="67">
        <v>330000</v>
      </c>
      <c r="H41" s="111"/>
      <c r="I41" s="58"/>
      <c r="J41" s="117">
        <f t="shared" si="0"/>
        <v>396000</v>
      </c>
      <c r="K41" s="118"/>
      <c r="L41" s="119"/>
    </row>
    <row r="42" spans="1:12" ht="15.75">
      <c r="A42" s="52">
        <v>26</v>
      </c>
      <c r="B42" s="49" t="s">
        <v>34</v>
      </c>
      <c r="C42" s="28"/>
      <c r="D42" s="28"/>
      <c r="E42" s="28"/>
      <c r="F42" s="44" t="s">
        <v>21</v>
      </c>
      <c r="G42" s="67">
        <v>65000</v>
      </c>
      <c r="H42" s="111"/>
      <c r="I42" s="58"/>
      <c r="J42" s="117">
        <f t="shared" si="0"/>
        <v>78000</v>
      </c>
      <c r="K42" s="118"/>
      <c r="L42" s="119"/>
    </row>
    <row r="43" spans="1:12" ht="16.5" thickBot="1">
      <c r="A43" s="52">
        <v>27</v>
      </c>
      <c r="B43" s="64" t="s">
        <v>46</v>
      </c>
      <c r="C43" s="65"/>
      <c r="D43" s="65"/>
      <c r="E43" s="66"/>
      <c r="F43" s="46" t="s">
        <v>45</v>
      </c>
      <c r="G43" s="136">
        <v>80400</v>
      </c>
      <c r="H43" s="137"/>
      <c r="I43" s="59"/>
      <c r="J43" s="145">
        <f>G43*1.2</f>
        <v>96480</v>
      </c>
      <c r="K43" s="146"/>
      <c r="L43" s="147"/>
    </row>
    <row r="44" spans="1:11" ht="15">
      <c r="A44" s="22"/>
      <c r="B44" s="23"/>
      <c r="C44" s="21"/>
      <c r="D44" s="21"/>
      <c r="E44" s="21"/>
      <c r="F44" s="22"/>
      <c r="G44" s="20"/>
      <c r="H44" s="20"/>
      <c r="I44" s="20"/>
      <c r="J44" s="20"/>
      <c r="K44" s="20"/>
    </row>
    <row r="45" spans="1:10" ht="12.75">
      <c r="A45" s="2"/>
      <c r="B45" s="10"/>
      <c r="C45" s="10"/>
      <c r="D45" s="3"/>
      <c r="E45" s="3"/>
      <c r="F45" s="3"/>
      <c r="G45" s="3"/>
      <c r="H45" s="3"/>
      <c r="I45" s="3"/>
      <c r="J45" s="11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 t="s">
        <v>14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0" ht="12.75">
      <c r="A48" s="12"/>
      <c r="B48" s="8"/>
      <c r="C48" s="13"/>
      <c r="D48" s="5" t="s">
        <v>18</v>
      </c>
      <c r="E48" s="102" t="s">
        <v>32</v>
      </c>
      <c r="F48" s="103"/>
      <c r="G48" s="103"/>
      <c r="H48" s="104"/>
      <c r="I48" s="9"/>
      <c r="J48" s="9"/>
    </row>
    <row r="49" spans="1:10" ht="12.75">
      <c r="A49" s="12" t="s">
        <v>15</v>
      </c>
      <c r="B49" s="8"/>
      <c r="C49" s="13"/>
      <c r="D49" s="5" t="s">
        <v>19</v>
      </c>
      <c r="E49" s="96">
        <v>0.82</v>
      </c>
      <c r="F49" s="97"/>
      <c r="G49" s="97"/>
      <c r="H49" s="98"/>
      <c r="I49" s="9"/>
      <c r="J49" s="9"/>
    </row>
    <row r="50" spans="1:10" ht="12.75">
      <c r="A50" s="12" t="s">
        <v>16</v>
      </c>
      <c r="B50" s="8"/>
      <c r="C50" s="13"/>
      <c r="D50" s="5" t="s">
        <v>19</v>
      </c>
      <c r="E50" s="99">
        <v>7.03</v>
      </c>
      <c r="F50" s="100"/>
      <c r="G50" s="100"/>
      <c r="H50" s="101"/>
      <c r="I50" s="9"/>
      <c r="J50" s="9"/>
    </row>
    <row r="51" spans="1:13" ht="12.75">
      <c r="A51" s="12" t="s">
        <v>17</v>
      </c>
      <c r="B51" s="8"/>
      <c r="C51" s="4"/>
      <c r="D51" s="5" t="s">
        <v>19</v>
      </c>
      <c r="E51" s="93">
        <v>0.35</v>
      </c>
      <c r="F51" s="94"/>
      <c r="G51" s="94"/>
      <c r="H51" s="95"/>
      <c r="I51" s="9"/>
      <c r="J51" s="9"/>
      <c r="L51" s="19"/>
      <c r="M51" s="19"/>
    </row>
    <row r="52" spans="12:13" ht="12.75"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1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.75">
      <c r="A56" s="19"/>
      <c r="B56" s="25"/>
      <c r="C56" s="26"/>
      <c r="D56" s="26"/>
      <c r="E56" s="26"/>
      <c r="F56" s="26"/>
      <c r="G56" s="26"/>
      <c r="H56" s="26"/>
      <c r="I56" s="26"/>
      <c r="J56" s="26"/>
      <c r="K56" s="26"/>
    </row>
    <row r="57" ht="12.75">
      <c r="A57" s="3"/>
    </row>
    <row r="58" ht="12.75">
      <c r="A58" s="3"/>
    </row>
    <row r="67" ht="12.75">
      <c r="B67" s="3"/>
    </row>
  </sheetData>
  <sheetProtection/>
  <mergeCells count="79">
    <mergeCell ref="G21:H21"/>
    <mergeCell ref="J21:L21"/>
    <mergeCell ref="B21:E21"/>
    <mergeCell ref="B20:E20"/>
    <mergeCell ref="J14:L15"/>
    <mergeCell ref="J27:L27"/>
    <mergeCell ref="J26:L26"/>
    <mergeCell ref="J25:L25"/>
    <mergeCell ref="J24:L24"/>
    <mergeCell ref="J23:L23"/>
    <mergeCell ref="J29:L29"/>
    <mergeCell ref="J28:L28"/>
    <mergeCell ref="J20:L20"/>
    <mergeCell ref="J19:L19"/>
    <mergeCell ref="J18:L18"/>
    <mergeCell ref="J16:L17"/>
    <mergeCell ref="J43:L43"/>
    <mergeCell ref="J42:L42"/>
    <mergeCell ref="J41:L41"/>
    <mergeCell ref="J40:L40"/>
    <mergeCell ref="J39:L39"/>
    <mergeCell ref="J38:L38"/>
    <mergeCell ref="J37:L37"/>
    <mergeCell ref="J36:L36"/>
    <mergeCell ref="J35:L35"/>
    <mergeCell ref="J34:L34"/>
    <mergeCell ref="G37:H37"/>
    <mergeCell ref="G38:H38"/>
    <mergeCell ref="G36:H36"/>
    <mergeCell ref="G39:H39"/>
    <mergeCell ref="G42:H42"/>
    <mergeCell ref="G43:H43"/>
    <mergeCell ref="F16:F17"/>
    <mergeCell ref="A16:A17"/>
    <mergeCell ref="I16:I17"/>
    <mergeCell ref="G26:I26"/>
    <mergeCell ref="G27:I27"/>
    <mergeCell ref="G40:H40"/>
    <mergeCell ref="G41:H41"/>
    <mergeCell ref="G11:L11"/>
    <mergeCell ref="L12:L13"/>
    <mergeCell ref="B16:E17"/>
    <mergeCell ref="B10:E15"/>
    <mergeCell ref="G32:I32"/>
    <mergeCell ref="G28:I28"/>
    <mergeCell ref="G29:I29"/>
    <mergeCell ref="G24:I24"/>
    <mergeCell ref="G25:I25"/>
    <mergeCell ref="J22:L22"/>
    <mergeCell ref="G30:I30"/>
    <mergeCell ref="G34:I34"/>
    <mergeCell ref="G33:I33"/>
    <mergeCell ref="G35:H35"/>
    <mergeCell ref="G31:I31"/>
    <mergeCell ref="G12:K13"/>
    <mergeCell ref="J33:L33"/>
    <mergeCell ref="J32:L32"/>
    <mergeCell ref="J31:L31"/>
    <mergeCell ref="J30:L30"/>
    <mergeCell ref="G23:H23"/>
    <mergeCell ref="B18:E18"/>
    <mergeCell ref="B19:E19"/>
    <mergeCell ref="E51:H51"/>
    <mergeCell ref="E49:H49"/>
    <mergeCell ref="E50:H50"/>
    <mergeCell ref="E48:H48"/>
    <mergeCell ref="B37:E37"/>
    <mergeCell ref="G18:H18"/>
    <mergeCell ref="G19:H19"/>
    <mergeCell ref="B43:E43"/>
    <mergeCell ref="G20:H20"/>
    <mergeCell ref="G14:H15"/>
    <mergeCell ref="B22:E22"/>
    <mergeCell ref="A2:L2"/>
    <mergeCell ref="G10:L10"/>
    <mergeCell ref="A7:L7"/>
    <mergeCell ref="G16:H17"/>
    <mergeCell ref="B23:E23"/>
    <mergeCell ref="G22:H22"/>
  </mergeCells>
  <printOptions/>
  <pageMargins left="0.55" right="0.21" top="0.19" bottom="0.17" header="0.19" footer="0.2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Изоматстрой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2013-06-19T08:52:30Z</cp:lastPrinted>
  <dcterms:created xsi:type="dcterms:W3CDTF">2002-06-18T10:03:27Z</dcterms:created>
  <dcterms:modified xsi:type="dcterms:W3CDTF">2013-07-18T10:36:36Z</dcterms:modified>
  <cp:category/>
  <cp:version/>
  <cp:contentType/>
  <cp:contentStatus/>
</cp:coreProperties>
</file>