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475" windowWidth="9165" windowHeight="1110" tabRatio="753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<sst xmlns="http://schemas.openxmlformats.org/spreadsheetml/2006/main" count="677" uniqueCount="329">
  <si>
    <t>Наименование</t>
  </si>
  <si>
    <t>Марка</t>
  </si>
  <si>
    <t>ЛИСТЫ</t>
  </si>
  <si>
    <t>12Х18Н10Т</t>
  </si>
  <si>
    <t>ТРУБЫ</t>
  </si>
  <si>
    <t>КРУГИ</t>
  </si>
  <si>
    <t>Длина min-max в метрах</t>
  </si>
  <si>
    <t>Общий вес в кг</t>
  </si>
  <si>
    <t>Кол-во метров</t>
  </si>
  <si>
    <t>Цена с НДС 18%</t>
  </si>
  <si>
    <t>25х1,5 мм</t>
  </si>
  <si>
    <t>Кол-во шт.</t>
  </si>
  <si>
    <t>Вес листа</t>
  </si>
  <si>
    <t>08Х18Н10Т</t>
  </si>
  <si>
    <t>Наименование  (диаметр)</t>
  </si>
  <si>
    <t>250 р/кг</t>
  </si>
  <si>
    <t xml:space="preserve">                  Поставляем металл под заказ.</t>
  </si>
  <si>
    <t>400 р/кг</t>
  </si>
  <si>
    <t>76х4,5 мм</t>
  </si>
  <si>
    <t>108х6 мм</t>
  </si>
  <si>
    <t>89х5 мм</t>
  </si>
  <si>
    <t>159х6 мм</t>
  </si>
  <si>
    <t>76х5 мм</t>
  </si>
  <si>
    <t>102х5 мм</t>
  </si>
  <si>
    <t>108х5 мм</t>
  </si>
  <si>
    <t>18х3 мм</t>
  </si>
  <si>
    <t>57х3,5 мм</t>
  </si>
  <si>
    <t>102х5,5 мм</t>
  </si>
  <si>
    <t>40х4,5 мм</t>
  </si>
  <si>
    <t>40х5 мм</t>
  </si>
  <si>
    <t>133х6 мм</t>
  </si>
  <si>
    <t>25х2 мм</t>
  </si>
  <si>
    <t>Вес 1 п.м.</t>
  </si>
  <si>
    <t>42х6 мм</t>
  </si>
  <si>
    <t>38х3,5 мм</t>
  </si>
  <si>
    <t>28х2,5 мм (ЭЛ/С)</t>
  </si>
  <si>
    <t>2,95-5,665</t>
  </si>
  <si>
    <t>35х9 мм</t>
  </si>
  <si>
    <t>2,69-2,935</t>
  </si>
  <si>
    <t>56х3,5 мм</t>
  </si>
  <si>
    <t xml:space="preserve">т/ф  (812)  572-10-35   |   572-10-36   |   572-48-87 </t>
  </si>
  <si>
    <t>Cайт : www.nikelsplav.narod.ru    |    Эл. Почта : nksp@rambler.ru</t>
  </si>
  <si>
    <t>25х2,5 мм</t>
  </si>
  <si>
    <t>89х8 мм</t>
  </si>
  <si>
    <t>56х5 мм</t>
  </si>
  <si>
    <t>38х3 мм</t>
  </si>
  <si>
    <t xml:space="preserve">               Покупаем складские остатки, неликвиды, Госрезерв, дорого.</t>
  </si>
  <si>
    <t>4,59-5,975</t>
  </si>
  <si>
    <t>ШЕСТИГРАННИКИ</t>
  </si>
  <si>
    <t>1,34-3,41</t>
  </si>
  <si>
    <t>38х5 мм</t>
  </si>
  <si>
    <t>38х2 мм</t>
  </si>
  <si>
    <t>65х7 мм</t>
  </si>
  <si>
    <t>20х2 мм</t>
  </si>
  <si>
    <t>22х1,5 мм</t>
  </si>
  <si>
    <t>30х1,5 мм</t>
  </si>
  <si>
    <t>0,785-3,995</t>
  </si>
  <si>
    <t>2,75-4,92</t>
  </si>
  <si>
    <t>57х3 мм</t>
  </si>
  <si>
    <t>89х4,5 мм</t>
  </si>
  <si>
    <t>83х5 мм</t>
  </si>
  <si>
    <t>83х4,5 мм</t>
  </si>
  <si>
    <t>4,35-4,95</t>
  </si>
  <si>
    <t>27х2,5 мм</t>
  </si>
  <si>
    <t>450 р/кг</t>
  </si>
  <si>
    <t>25х4 мм</t>
  </si>
  <si>
    <t>5,37-5,38</t>
  </si>
  <si>
    <t>25х4,5 мм</t>
  </si>
  <si>
    <t>83х9 мм</t>
  </si>
  <si>
    <t>54х3 мм</t>
  </si>
  <si>
    <t>03Х17Н14М3 (AISI 316L)</t>
  </si>
  <si>
    <t>25х3 мм</t>
  </si>
  <si>
    <t>догов.</t>
  </si>
  <si>
    <t>5,78-5,94</t>
  </si>
  <si>
    <t xml:space="preserve">12Х18Н10Т </t>
  </si>
  <si>
    <t>325х12 мм</t>
  </si>
  <si>
    <t>219х6 мм (ЭЛ/С)</t>
  </si>
  <si>
    <t>3,66-5,07</t>
  </si>
  <si>
    <t>19х0,5 мм</t>
  </si>
  <si>
    <t>1,06-5,195</t>
  </si>
  <si>
    <t>325х11 мм</t>
  </si>
  <si>
    <t>3,12-6,135</t>
  </si>
  <si>
    <t>420 р/кг</t>
  </si>
  <si>
    <t>1,475-3,55</t>
  </si>
  <si>
    <t>75х7 мм</t>
  </si>
  <si>
    <t>83х6 мм</t>
  </si>
  <si>
    <t>12х2 мм</t>
  </si>
  <si>
    <t>83х10 мм</t>
  </si>
  <si>
    <t>20х1,5 мм</t>
  </si>
  <si>
    <t>45х2,5 мм</t>
  </si>
  <si>
    <t>50х5 мм</t>
  </si>
  <si>
    <t>76х2,5 мм</t>
  </si>
  <si>
    <t>121х10 мм</t>
  </si>
  <si>
    <t>117х8 мм</t>
  </si>
  <si>
    <t>ХН35ВТ-ВД (ЭИ612-ВД)</t>
  </si>
  <si>
    <t>ХН35ВТ (ЭИ612)</t>
  </si>
  <si>
    <t>06ХН28МДТ (ЭИ943)</t>
  </si>
  <si>
    <t>10Х17Н13М2Т (ЭИ448)</t>
  </si>
  <si>
    <t>168х7,5 мм</t>
  </si>
  <si>
    <t>108х4 мм</t>
  </si>
  <si>
    <t>38х4 мм</t>
  </si>
  <si>
    <t>159х16 мм</t>
  </si>
  <si>
    <t>2,91-3</t>
  </si>
  <si>
    <t>36х2 мм</t>
  </si>
  <si>
    <t>76х8 мм</t>
  </si>
  <si>
    <t>70х8 мм</t>
  </si>
  <si>
    <t>125х18 мм</t>
  </si>
  <si>
    <t>60х4 мм</t>
  </si>
  <si>
    <t>10х1,5 мм</t>
  </si>
  <si>
    <t>32х2,5 мм</t>
  </si>
  <si>
    <t>08Х22Н6Т (ЭП53)</t>
  </si>
  <si>
    <t>245х11 мм</t>
  </si>
  <si>
    <t>51х4 мм</t>
  </si>
  <si>
    <t>0,7 х 2 шт.</t>
  </si>
  <si>
    <t>57х6 мм</t>
  </si>
  <si>
    <t>1,53-1,79</t>
  </si>
  <si>
    <t>219х6 мм</t>
  </si>
  <si>
    <t>3,59-6,07</t>
  </si>
  <si>
    <t>5,325-5,93</t>
  </si>
  <si>
    <t>57х4 мм</t>
  </si>
  <si>
    <t>180х9 мм</t>
  </si>
  <si>
    <t>168х18 мм</t>
  </si>
  <si>
    <t>4,08-4,2</t>
  </si>
  <si>
    <t>110х10 мм</t>
  </si>
  <si>
    <t>121х8,5 мм</t>
  </si>
  <si>
    <t>168х10 мм</t>
  </si>
  <si>
    <t>4,09-4,2</t>
  </si>
  <si>
    <t>219х20 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</si>
  <si>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</si>
  <si>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28х4 мм</t>
  </si>
  <si>
    <t>0,96-6,64</t>
  </si>
  <si>
    <t>0,84-7,375</t>
  </si>
  <si>
    <t>5,34-5,76</t>
  </si>
  <si>
    <t>0,42-0,73</t>
  </si>
  <si>
    <t>273х20 мм</t>
  </si>
  <si>
    <t>10х1500х1220 мм</t>
  </si>
  <si>
    <t>12х1430х1520 мм</t>
  </si>
  <si>
    <t>4,595-4,765</t>
  </si>
  <si>
    <t>2,38-2,725</t>
  </si>
  <si>
    <t>5,38 х 2 шт.</t>
  </si>
  <si>
    <t>12х710х1510 мм</t>
  </si>
  <si>
    <t>12х760х1435 мм</t>
  </si>
  <si>
    <t>3,29-5,25</t>
  </si>
  <si>
    <t>Скидки от объема.</t>
  </si>
  <si>
    <t>3,32-7,8</t>
  </si>
  <si>
    <t>108х7 мм</t>
  </si>
  <si>
    <t>219х10 мм</t>
  </si>
  <si>
    <t>1,85-5,835</t>
  </si>
  <si>
    <t>3,01-6,94</t>
  </si>
  <si>
    <t>4,35-7,48</t>
  </si>
  <si>
    <t>5,225-6,74</t>
  </si>
  <si>
    <t>2,66-3,01</t>
  </si>
  <si>
    <t>1,06-3,02</t>
  </si>
  <si>
    <t>1,62-1,78</t>
  </si>
  <si>
    <t>4,8-4,84</t>
  </si>
  <si>
    <t>4,17-4,27</t>
  </si>
  <si>
    <t>325х16 мм</t>
  </si>
  <si>
    <t>0,34-0,345</t>
  </si>
  <si>
    <t>76х7 мм</t>
  </si>
  <si>
    <t>1,97-2,49</t>
  </si>
  <si>
    <t>48х6 мм</t>
  </si>
  <si>
    <t>2,29</t>
  </si>
  <si>
    <t>65х3 мм</t>
  </si>
  <si>
    <t>4,79-7,4</t>
  </si>
  <si>
    <t>3,24-6,34</t>
  </si>
  <si>
    <t>250-258 (5 шт.)</t>
  </si>
  <si>
    <t>0,05-0,092</t>
  </si>
  <si>
    <t xml:space="preserve">06ХН28МДТ (ЭИ943) </t>
  </si>
  <si>
    <t>1,99-6,61</t>
  </si>
  <si>
    <t>08/12Х18Н10Т</t>
  </si>
  <si>
    <t>2,28-2,32</t>
  </si>
  <si>
    <t>08Х17Н13М2Т (AISI 316Ti)</t>
  </si>
  <si>
    <t>50х4 мм</t>
  </si>
  <si>
    <t>20Х23Н18</t>
  </si>
  <si>
    <t>08-12Х18Н10Т</t>
  </si>
  <si>
    <t>2,28-5</t>
  </si>
  <si>
    <t>42х5,5 мм</t>
  </si>
  <si>
    <t>73х4 мм</t>
  </si>
  <si>
    <t>56х3 мм</t>
  </si>
  <si>
    <t>50х6 мм</t>
  </si>
  <si>
    <t>45х3,5 мм</t>
  </si>
  <si>
    <t>60х5 мм</t>
  </si>
  <si>
    <t>1,65</t>
  </si>
  <si>
    <t>65х8,5 мм</t>
  </si>
  <si>
    <t>76х6 мм</t>
  </si>
  <si>
    <t>1,16-1,92</t>
  </si>
  <si>
    <t>4х1000х2000 мм</t>
  </si>
  <si>
    <t>1,03-3</t>
  </si>
  <si>
    <t>159х5 мм</t>
  </si>
  <si>
    <t>168х14 мм</t>
  </si>
  <si>
    <t>159х12 мм</t>
  </si>
  <si>
    <t>0,4-1,11</t>
  </si>
  <si>
    <t>76х12 мм</t>
  </si>
  <si>
    <t>2,555-5,72</t>
  </si>
  <si>
    <t>377х10 мм</t>
  </si>
  <si>
    <t>08Х17Н13М2Т (316Тi)</t>
  </si>
  <si>
    <t>219х8 мм</t>
  </si>
  <si>
    <t>4,21х18шт</t>
  </si>
  <si>
    <t>диск 30мм (400мм)</t>
  </si>
  <si>
    <t>168х8 мм</t>
  </si>
  <si>
    <t>3,89-4,4</t>
  </si>
  <si>
    <t>0,55-0,99</t>
  </si>
  <si>
    <t>1,795+2,45</t>
  </si>
  <si>
    <t>65х4,5 мм</t>
  </si>
  <si>
    <t>42х5 мм</t>
  </si>
  <si>
    <t>45х3 мм</t>
  </si>
  <si>
    <t>2,595-5,81</t>
  </si>
  <si>
    <t>325х15 мм</t>
  </si>
  <si>
    <t>0,88-2,925</t>
  </si>
  <si>
    <t>12Х18/Н10Т</t>
  </si>
  <si>
    <t>2,5-3,04</t>
  </si>
  <si>
    <t>0,5-2,52</t>
  </si>
  <si>
    <t>10х2 мм</t>
  </si>
  <si>
    <t>2,01+2,06</t>
  </si>
  <si>
    <t>2,49-3,06</t>
  </si>
  <si>
    <t>4х650х2000 мм</t>
  </si>
  <si>
    <t>06ХН28МДТ  (ЭИ943)</t>
  </si>
  <si>
    <t>2,4-3,07</t>
  </si>
  <si>
    <t>5,28-7,18</t>
  </si>
  <si>
    <t>0,2-3шт</t>
  </si>
  <si>
    <t>10х1505х1200 мм</t>
  </si>
  <si>
    <t>121х6 мм</t>
  </si>
  <si>
    <t>диск 36мм (600мм)</t>
  </si>
  <si>
    <t>3,975-5,895</t>
  </si>
  <si>
    <t>3,815-3,835</t>
  </si>
  <si>
    <t>5,625-6,015</t>
  </si>
  <si>
    <t>2,135-4,275</t>
  </si>
  <si>
    <t>0,58+0,76</t>
  </si>
  <si>
    <t>0,7-0,73</t>
  </si>
  <si>
    <t>2,96-3,1</t>
  </si>
  <si>
    <t>108х8 мм</t>
  </si>
  <si>
    <t>2,34-5,39</t>
  </si>
  <si>
    <t>4,455-5,995</t>
  </si>
  <si>
    <t>68х3 мм</t>
  </si>
  <si>
    <t>3,23-6,6</t>
  </si>
  <si>
    <t>20х4 мм</t>
  </si>
  <si>
    <t>2,43-6,72</t>
  </si>
  <si>
    <t>2,91-7,01</t>
  </si>
  <si>
    <t>159х8 мм</t>
  </si>
  <si>
    <t>2,35-2,81</t>
  </si>
  <si>
    <t>440 р/кг</t>
  </si>
  <si>
    <t>520 р/кг</t>
  </si>
  <si>
    <t>460 р/кг</t>
  </si>
  <si>
    <t>480 р/кг</t>
  </si>
  <si>
    <t>550 р/кг</t>
  </si>
  <si>
    <t>490 р/кг</t>
  </si>
  <si>
    <t>990 р/кг</t>
  </si>
  <si>
    <t>890 р/кг</t>
  </si>
  <si>
    <t>380 р/кг</t>
  </si>
  <si>
    <t>310 р/кг</t>
  </si>
  <si>
    <t>2,065-4,66</t>
  </si>
  <si>
    <t>0,4-0,585</t>
  </si>
  <si>
    <t>230 р/кг</t>
  </si>
  <si>
    <t>260 р/кг</t>
  </si>
  <si>
    <t>410 р/кг</t>
  </si>
  <si>
    <t>430 р/кг</t>
  </si>
  <si>
    <t>1600 р/кг</t>
  </si>
  <si>
    <t>1040 р/кг</t>
  </si>
  <si>
    <t xml:space="preserve">12х1010х600 мм </t>
  </si>
  <si>
    <t>245 р/кг</t>
  </si>
  <si>
    <t>240 р/кг</t>
  </si>
  <si>
    <t>950 р/кг</t>
  </si>
  <si>
    <t>225 р/кг</t>
  </si>
  <si>
    <t>270 р/кг</t>
  </si>
  <si>
    <t>265 р/кг</t>
  </si>
  <si>
    <t>340 р/кг</t>
  </si>
  <si>
    <t>580 р/кг</t>
  </si>
  <si>
    <t>273х7 мм</t>
  </si>
  <si>
    <t>1,78-2,11</t>
  </si>
  <si>
    <t>3,54-4,58</t>
  </si>
  <si>
    <t>1,97-3,08</t>
  </si>
  <si>
    <t>4-6,16</t>
  </si>
  <si>
    <t>245х18 мм</t>
  </si>
  <si>
    <t>0,62х2шт</t>
  </si>
  <si>
    <t xml:space="preserve">1,21+1,98 </t>
  </si>
  <si>
    <t>14х2 мм</t>
  </si>
  <si>
    <t>2,12-4,41</t>
  </si>
  <si>
    <t>1,505-2,99</t>
  </si>
  <si>
    <t>4,01-5,625</t>
  </si>
  <si>
    <t>4,21-5,59</t>
  </si>
  <si>
    <t xml:space="preserve"> 220 р/п.м.</t>
  </si>
  <si>
    <t>670 р/кг</t>
  </si>
  <si>
    <t>140 р/п.м.</t>
  </si>
  <si>
    <t>390 р/кг</t>
  </si>
  <si>
    <t>370 р/кг</t>
  </si>
  <si>
    <t>220 р/кг</t>
  </si>
  <si>
    <t>610 р/кг</t>
  </si>
  <si>
    <t>360 р/кг</t>
  </si>
  <si>
    <t>06ХН28МДТ (AISI 904 L)</t>
  </si>
  <si>
    <t>1400 р/кг</t>
  </si>
  <si>
    <t>350 р/кг</t>
  </si>
  <si>
    <t>1500 р/кг</t>
  </si>
  <si>
    <t>290 р/кг</t>
  </si>
  <si>
    <t>300 р/п.м</t>
  </si>
  <si>
    <t>720 р/кг</t>
  </si>
  <si>
    <t>980 р/кг</t>
  </si>
  <si>
    <t>940 р/кг</t>
  </si>
  <si>
    <t>920 р/кг</t>
  </si>
  <si>
    <t>2,31+2,69</t>
  </si>
  <si>
    <t>840 р/кг</t>
  </si>
  <si>
    <t>235 р/кг</t>
  </si>
  <si>
    <t>1,9-2,075</t>
  </si>
  <si>
    <t>1,84х3шт+2,60х8 шт</t>
  </si>
  <si>
    <t>2,45-4,97</t>
  </si>
  <si>
    <t>1,63-2,105</t>
  </si>
  <si>
    <t>1,395-3</t>
  </si>
  <si>
    <t>3,29-6,005</t>
  </si>
  <si>
    <t>3,245-4,795</t>
  </si>
  <si>
    <t>2,445-5,825</t>
  </si>
  <si>
    <t>2,795-3,435</t>
  </si>
  <si>
    <t>2,945-3,97</t>
  </si>
  <si>
    <t>4,16-5</t>
  </si>
  <si>
    <t>1,55-2,51</t>
  </si>
  <si>
    <t>3,67-5,66</t>
  </si>
  <si>
    <t>3,44-5,83</t>
  </si>
  <si>
    <t>2,41+2,46</t>
  </si>
  <si>
    <t>2-2,13</t>
  </si>
  <si>
    <t>4,175-6,56</t>
  </si>
  <si>
    <t>0,725-6,55</t>
  </si>
  <si>
    <t>2,63-4,11</t>
  </si>
  <si>
    <t>3,03х6шт</t>
  </si>
  <si>
    <t>0,87х41 шт</t>
  </si>
  <si>
    <t>4,69-5,56</t>
  </si>
  <si>
    <t>2,12-2,96</t>
  </si>
  <si>
    <t>1,785-3,955</t>
  </si>
  <si>
    <t>1,92-4,2</t>
  </si>
  <si>
    <t>5,3-6,935</t>
  </si>
  <si>
    <t>2,485-5,415</t>
  </si>
  <si>
    <t>0,31-0,32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</si>
</sst>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#,##0&quot;р.&quot;"/>
    <numFmt numFmtId="169" formatCode="#,##0.00_р_."/>
    <numFmt numFmtId="170" formatCode="0.0"/>
    <numFmt numFmtId="171" formatCode="[$-FC19]d\ mmmm\ yyyy\ &quot;г.&quot;"/>
    <numFmt numFmtId="172" formatCode="[$-F800]dddd\,\ mmmm\ dd\,\ yyyy"/>
    <numFmt numFmtId="173" formatCode="#,##0.000"/>
    <numFmt numFmtId="17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Times New Roman"/>
      <family val="1"/>
    </font>
    <font>
      <sz val="9"/>
      <name val="Arial Cyr"/>
      <family val="0"/>
    </font>
    <font>
      <b/>
      <u val="single"/>
      <sz val="8"/>
      <name val="Arial Cyr"/>
      <family val="0"/>
    </font>
    <font>
      <sz val="14"/>
      <name val="Arial Cyr"/>
      <family val="0"/>
    </font>
    <font>
      <u val="single"/>
      <sz val="8"/>
      <name val="Arial Cyr"/>
      <family val="0"/>
    </font>
    <font>
      <sz val="16"/>
      <name val="Arial Cyr"/>
      <family val="0"/>
    </font>
    <font>
      <b/>
      <u val="single"/>
      <sz val="8"/>
      <name val="Arial"/>
      <family val="2"/>
    </font>
    <font>
      <b/>
      <sz val="14"/>
      <name val="Arial Cyr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2" fontId="5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7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left" vertical="center"/>
    </xf>
    <xf numFmtId="2" fontId="5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67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left" vertical="center"/>
    </xf>
    <xf numFmtId="167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left" vertical="center"/>
    </xf>
    <xf numFmtId="167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167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67" fontId="10" fillId="0" borderId="13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" fontId="17" fillId="0" borderId="11" xfId="0" applyNumberFormat="1" applyFont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12" fillId="0" borderId="11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 shrinkToFit="1"/>
    </xf>
    <xf numFmtId="167" fontId="5" fillId="0" borderId="11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horizontal="left" vertical="center"/>
    </xf>
    <xf numFmtId="2" fontId="16" fillId="0" borderId="11" xfId="0" applyNumberFormat="1" applyFont="1" applyFill="1" applyBorder="1" applyAlignment="1">
      <alignment horizontal="left" vertical="center"/>
    </xf>
    <xf numFmtId="167" fontId="1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67" fontId="18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2" fontId="14" fillId="0" borderId="11" xfId="0" applyNumberFormat="1" applyFont="1" applyBorder="1" applyAlignment="1">
      <alignment horizontal="left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173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left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3" fontId="1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left" vertical="center"/>
    </xf>
    <xf numFmtId="167" fontId="14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167" fontId="17" fillId="0" borderId="13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7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left" vertical="center"/>
    </xf>
    <xf numFmtId="173" fontId="17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left" vertical="center"/>
    </xf>
    <xf numFmtId="173" fontId="17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14" fillId="0" borderId="15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67" fontId="16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left"/>
    </xf>
    <xf numFmtId="167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left" vertical="center"/>
    </xf>
    <xf numFmtId="167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73" fontId="18" fillId="0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left"/>
    </xf>
    <xf numFmtId="2" fontId="10" fillId="0" borderId="13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left" vertical="center"/>
    </xf>
    <xf numFmtId="167" fontId="17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 shrinkToFit="1"/>
    </xf>
    <xf numFmtId="2" fontId="10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/>
    </xf>
    <xf numFmtId="4" fontId="14" fillId="0" borderId="11" xfId="0" applyNumberFormat="1" applyFont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left"/>
    </xf>
    <xf numFmtId="167" fontId="16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left" vertical="center"/>
    </xf>
    <xf numFmtId="167" fontId="5" fillId="0" borderId="11" xfId="0" applyNumberFormat="1" applyFont="1" applyFill="1" applyBorder="1" applyAlignment="1">
      <alignment horizontal="center" vertical="center" wrapText="1" shrinkToFit="1"/>
    </xf>
    <xf numFmtId="2" fontId="5" fillId="0" borderId="11" xfId="0" applyNumberFormat="1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left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left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/>
    </xf>
    <xf numFmtId="167" fontId="12" fillId="0" borderId="11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Border="1" applyAlignment="1">
      <alignment horizontal="left" vertical="center"/>
    </xf>
    <xf numFmtId="167" fontId="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left" vertical="center" wrapText="1" shrinkToFit="1"/>
    </xf>
    <xf numFmtId="0" fontId="4" fillId="0" borderId="2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14" fontId="3" fillId="0" borderId="16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1</xdr:row>
      <xdr:rowOff>180975</xdr:rowOff>
    </xdr:from>
    <xdr:to>
      <xdr:col>6</xdr:col>
      <xdr:colOff>590550</xdr:colOff>
      <xdr:row>1</xdr:row>
      <xdr:rowOff>504825</xdr:rowOff>
    </xdr:to>
    <xdr:sp>
      <xdr:nvSpPr>
        <xdr:cNvPr id="1" name="WordArt 2"/>
        <xdr:cNvSpPr>
          <a:spLocks/>
        </xdr:cNvSpPr>
      </xdr:nvSpPr>
      <xdr:spPr>
        <a:xfrm>
          <a:off x="2714625" y="238125"/>
          <a:ext cx="34004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ООО "НикельСплав СПб"</a:t>
          </a:r>
        </a:p>
      </xdr:txBody>
    </xdr:sp>
    <xdr:clientData/>
  </xdr:twoCellAnchor>
  <xdr:twoCellAnchor>
    <xdr:from>
      <xdr:col>2</xdr:col>
      <xdr:colOff>790575</xdr:colOff>
      <xdr:row>1</xdr:row>
      <xdr:rowOff>704850</xdr:rowOff>
    </xdr:from>
    <xdr:to>
      <xdr:col>7</xdr:col>
      <xdr:colOff>447675</xdr:colOff>
      <xdr:row>1</xdr:row>
      <xdr:rowOff>1247775</xdr:rowOff>
    </xdr:to>
    <xdr:sp>
      <xdr:nvSpPr>
        <xdr:cNvPr id="2" name="WordArt 16"/>
        <xdr:cNvSpPr>
          <a:spLocks/>
        </xdr:cNvSpPr>
      </xdr:nvSpPr>
      <xdr:spPr>
        <a:xfrm>
          <a:off x="2438400" y="762000"/>
          <a:ext cx="41719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Нержавеющий металлопрокатотечественного производства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47625</xdr:rowOff>
    </xdr:from>
    <xdr:to>
      <xdr:col>2</xdr:col>
      <xdr:colOff>447675</xdr:colOff>
      <xdr:row>1</xdr:row>
      <xdr:rowOff>1295400</xdr:rowOff>
    </xdr:to>
    <xdr:pic>
      <xdr:nvPicPr>
        <xdr:cNvPr id="3" name="Picture 18" descr="price_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1524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9"/>
  <sheetViews>
    <sheetView tabSelected="1" zoomScalePageLayoutView="0" workbookViewId="0" topLeftCell="A1">
      <pane ySplit="6" topLeftCell="A165" activePane="bottomLeft" state="frozen"/>
      <selection pane="topLeft" activeCell="A1" sqref="A1"/>
      <selection pane="bottomLeft" activeCell="G151" sqref="G151:G182"/>
    </sheetView>
  </sheetViews>
  <sheetFormatPr defaultColWidth="9.00390625" defaultRowHeight="12.75"/>
  <cols>
    <col min="1" max="1" width="5.875" style="9" customWidth="1"/>
    <col min="2" max="2" width="15.75390625" style="0" customWidth="1"/>
    <col min="3" max="3" width="20.125" style="0" customWidth="1"/>
    <col min="4" max="4" width="13.75390625" style="0" customWidth="1"/>
    <col min="5" max="5" width="9.75390625" style="0" customWidth="1"/>
    <col min="6" max="6" width="7.25390625" style="0" customWidth="1"/>
    <col min="7" max="7" width="8.375" style="0" customWidth="1"/>
    <col min="8" max="8" width="10.625" style="0" customWidth="1"/>
    <col min="9" max="9" width="9.625" style="0" customWidth="1"/>
    <col min="10" max="10" width="9.375" style="2" customWidth="1"/>
    <col min="11" max="11" width="11.125" style="0" customWidth="1"/>
    <col min="12" max="12" width="14.75390625" style="0" customWidth="1"/>
  </cols>
  <sheetData>
    <row r="1" ht="4.5" customHeight="1"/>
    <row r="2" spans="2:12" ht="105" customHeight="1">
      <c r="B2" s="263" t="s">
        <v>128</v>
      </c>
      <c r="C2" s="261"/>
      <c r="D2" s="261"/>
      <c r="E2" s="261"/>
      <c r="F2" s="261"/>
      <c r="G2" s="261"/>
      <c r="H2" s="262"/>
      <c r="I2" s="6"/>
      <c r="J2" s="5"/>
      <c r="K2" s="259"/>
      <c r="L2" s="259"/>
    </row>
    <row r="3" spans="1:10" s="35" customFormat="1" ht="18.75" customHeight="1">
      <c r="A3" s="8"/>
      <c r="B3" s="260" t="s">
        <v>40</v>
      </c>
      <c r="C3" s="261"/>
      <c r="D3" s="261"/>
      <c r="E3" s="261"/>
      <c r="F3" s="261"/>
      <c r="G3" s="262"/>
      <c r="H3" s="268">
        <v>42394</v>
      </c>
      <c r="I3" s="34"/>
      <c r="J3" s="34"/>
    </row>
    <row r="4" spans="1:10" s="35" customFormat="1" ht="14.25" customHeight="1">
      <c r="A4" s="8"/>
      <c r="B4" s="270" t="s">
        <v>41</v>
      </c>
      <c r="C4" s="271"/>
      <c r="D4" s="271"/>
      <c r="E4" s="271"/>
      <c r="F4" s="271"/>
      <c r="G4" s="272"/>
      <c r="H4" s="269"/>
      <c r="I4" s="34"/>
      <c r="J4" s="34"/>
    </row>
    <row r="5" spans="2:10" ht="12.75" customHeight="1">
      <c r="B5" s="265" t="s">
        <v>4</v>
      </c>
      <c r="C5" s="266"/>
      <c r="D5" s="266"/>
      <c r="E5" s="266"/>
      <c r="F5" s="266"/>
      <c r="G5" s="266"/>
      <c r="H5" s="267"/>
      <c r="I5" s="4"/>
      <c r="J5" s="4"/>
    </row>
    <row r="6" spans="1:10" ht="24" customHeight="1">
      <c r="A6" s="58"/>
      <c r="B6" s="7" t="s">
        <v>0</v>
      </c>
      <c r="C6" s="7" t="s">
        <v>1</v>
      </c>
      <c r="D6" s="7" t="s">
        <v>6</v>
      </c>
      <c r="E6" s="7" t="s">
        <v>8</v>
      </c>
      <c r="F6" s="7" t="s">
        <v>32</v>
      </c>
      <c r="G6" s="7" t="s">
        <v>7</v>
      </c>
      <c r="H6" s="7" t="s">
        <v>9</v>
      </c>
      <c r="I6" s="4"/>
      <c r="J6" s="3"/>
    </row>
    <row r="7" spans="1:10" s="33" customFormat="1" ht="9.75" customHeight="1">
      <c r="A7" s="59"/>
      <c r="B7" s="12" t="s">
        <v>108</v>
      </c>
      <c r="C7" s="11" t="s">
        <v>3</v>
      </c>
      <c r="D7" s="11" t="s">
        <v>149</v>
      </c>
      <c r="E7" s="14">
        <v>448.87</v>
      </c>
      <c r="F7" s="11">
        <v>0.318</v>
      </c>
      <c r="G7" s="22">
        <f>PRODUCT(E7,F7)</f>
        <v>142.74066</v>
      </c>
      <c r="H7" s="11" t="s">
        <v>280</v>
      </c>
      <c r="I7" s="6"/>
      <c r="J7" s="6"/>
    </row>
    <row r="8" spans="1:10" s="33" customFormat="1" ht="9.75" customHeight="1">
      <c r="A8" s="59"/>
      <c r="B8" s="12" t="s">
        <v>212</v>
      </c>
      <c r="C8" s="11" t="s">
        <v>3</v>
      </c>
      <c r="D8" s="11" t="s">
        <v>325</v>
      </c>
      <c r="E8" s="14">
        <v>249.85</v>
      </c>
      <c r="F8" s="11">
        <v>0.4</v>
      </c>
      <c r="G8" s="22">
        <f>PRODUCT(E8,F8)</f>
        <v>99.94</v>
      </c>
      <c r="H8" s="113" t="s">
        <v>293</v>
      </c>
      <c r="I8" s="6"/>
      <c r="J8" s="6"/>
    </row>
    <row r="9" spans="1:10" s="33" customFormat="1" ht="9.75" customHeight="1">
      <c r="A9" s="59"/>
      <c r="B9" s="12" t="s">
        <v>86</v>
      </c>
      <c r="C9" s="11" t="s">
        <v>3</v>
      </c>
      <c r="D9" s="11" t="s">
        <v>163</v>
      </c>
      <c r="E9" s="14">
        <v>859.49</v>
      </c>
      <c r="F9" s="114">
        <v>0.5</v>
      </c>
      <c r="G9" s="22">
        <f>PRODUCT(E9,F9)</f>
        <v>429.745</v>
      </c>
      <c r="H9" s="113" t="s">
        <v>294</v>
      </c>
      <c r="I9" s="6"/>
      <c r="J9" s="6"/>
    </row>
    <row r="10" spans="1:10" s="33" customFormat="1" ht="9.75" customHeight="1">
      <c r="A10" s="59"/>
      <c r="B10" s="12" t="s">
        <v>275</v>
      </c>
      <c r="C10" s="11" t="s">
        <v>3</v>
      </c>
      <c r="D10" s="11" t="s">
        <v>276</v>
      </c>
      <c r="E10" s="14">
        <v>112.63</v>
      </c>
      <c r="F10" s="238">
        <v>0.622</v>
      </c>
      <c r="G10" s="239">
        <f>PRODUCT(E10,F10)</f>
        <v>70.05586</v>
      </c>
      <c r="H10" s="113" t="s">
        <v>281</v>
      </c>
      <c r="I10" s="6"/>
      <c r="J10" s="6"/>
    </row>
    <row r="11" spans="1:10" ht="9.75" customHeight="1">
      <c r="A11" s="58"/>
      <c r="B11" s="92" t="s">
        <v>25</v>
      </c>
      <c r="C11" s="78" t="s">
        <v>3</v>
      </c>
      <c r="D11" s="78" t="s">
        <v>132</v>
      </c>
      <c r="E11" s="71">
        <v>154.35</v>
      </c>
      <c r="F11" s="93">
        <v>1.158</v>
      </c>
      <c r="G11" s="94">
        <f>SUM(E11*F11)</f>
        <v>178.73729999999998</v>
      </c>
      <c r="H11" s="240" t="s">
        <v>241</v>
      </c>
      <c r="I11" s="4"/>
      <c r="J11" s="3"/>
    </row>
    <row r="12" spans="1:10" ht="9.75" customHeight="1">
      <c r="A12" s="58"/>
      <c r="B12" s="47" t="s">
        <v>78</v>
      </c>
      <c r="C12" s="42" t="s">
        <v>3</v>
      </c>
      <c r="D12" s="42" t="s">
        <v>79</v>
      </c>
      <c r="E12" s="46">
        <v>482.635</v>
      </c>
      <c r="F12" s="42">
        <v>0.261</v>
      </c>
      <c r="G12" s="43">
        <f>PRODUCT(E12,F12)</f>
        <v>125.967735</v>
      </c>
      <c r="H12" s="52" t="s">
        <v>282</v>
      </c>
      <c r="I12" s="4"/>
      <c r="J12" s="3"/>
    </row>
    <row r="13" spans="1:10" ht="9.75" customHeight="1">
      <c r="A13" s="58"/>
      <c r="B13" s="95" t="s">
        <v>88</v>
      </c>
      <c r="C13" s="96" t="s">
        <v>3</v>
      </c>
      <c r="D13" s="96" t="s">
        <v>197</v>
      </c>
      <c r="E13" s="67">
        <v>75.78</v>
      </c>
      <c r="F13" s="97">
        <v>0.693</v>
      </c>
      <c r="G13" s="98">
        <f>PRODUCT(E13:F13)</f>
        <v>52.515539999999994</v>
      </c>
      <c r="H13" s="53" t="s">
        <v>64</v>
      </c>
      <c r="I13" s="4"/>
      <c r="J13" s="3"/>
    </row>
    <row r="14" spans="1:10" ht="9.75" customHeight="1">
      <c r="A14" s="58"/>
      <c r="B14" s="20" t="s">
        <v>53</v>
      </c>
      <c r="C14" s="42" t="s">
        <v>3</v>
      </c>
      <c r="D14" s="42" t="s">
        <v>237</v>
      </c>
      <c r="E14" s="46">
        <v>299.965</v>
      </c>
      <c r="F14" s="50">
        <v>0.899</v>
      </c>
      <c r="G14" s="43">
        <f>PRODUCT(E14:F14)</f>
        <v>269.66853499999996</v>
      </c>
      <c r="H14" s="53" t="s">
        <v>17</v>
      </c>
      <c r="I14" s="4"/>
      <c r="J14" s="3"/>
    </row>
    <row r="15" spans="1:10" ht="9.75" customHeight="1">
      <c r="A15" s="58"/>
      <c r="B15" s="92" t="s">
        <v>53</v>
      </c>
      <c r="C15" s="71" t="s">
        <v>97</v>
      </c>
      <c r="D15" s="71" t="s">
        <v>232</v>
      </c>
      <c r="E15" s="71">
        <v>298.065</v>
      </c>
      <c r="F15" s="102"/>
      <c r="G15" s="106">
        <v>283.74</v>
      </c>
      <c r="H15" s="66" t="s">
        <v>241</v>
      </c>
      <c r="I15" s="4"/>
      <c r="J15" s="3"/>
    </row>
    <row r="16" spans="1:10" ht="9.75" customHeight="1">
      <c r="A16" s="58"/>
      <c r="B16" s="92" t="s">
        <v>235</v>
      </c>
      <c r="C16" s="78" t="s">
        <v>3</v>
      </c>
      <c r="D16" s="78" t="s">
        <v>236</v>
      </c>
      <c r="E16" s="71">
        <v>257.805</v>
      </c>
      <c r="F16" s="93">
        <v>1.598</v>
      </c>
      <c r="G16" s="94">
        <f>PRODUCT(E16,F16)</f>
        <v>411.97239</v>
      </c>
      <c r="H16" s="52" t="s">
        <v>255</v>
      </c>
      <c r="I16" s="4"/>
      <c r="J16" s="3"/>
    </row>
    <row r="17" spans="1:10" ht="9.75" customHeight="1">
      <c r="A17" s="58"/>
      <c r="B17" s="101" t="s">
        <v>54</v>
      </c>
      <c r="C17" s="78" t="s">
        <v>3</v>
      </c>
      <c r="D17" s="78" t="s">
        <v>148</v>
      </c>
      <c r="E17" s="71">
        <v>674.025</v>
      </c>
      <c r="F17" s="93">
        <v>0.768</v>
      </c>
      <c r="G17" s="94">
        <f>PRODUCT(E17:F17)</f>
        <v>517.6512</v>
      </c>
      <c r="H17" s="53" t="s">
        <v>283</v>
      </c>
      <c r="I17" s="4"/>
      <c r="J17" s="3"/>
    </row>
    <row r="18" spans="1:10" ht="9.75" customHeight="1">
      <c r="A18" s="58"/>
      <c r="B18" s="20" t="s">
        <v>10</v>
      </c>
      <c r="C18" s="18" t="s">
        <v>3</v>
      </c>
      <c r="D18" s="18" t="s">
        <v>326</v>
      </c>
      <c r="E18" s="31">
        <v>433.03</v>
      </c>
      <c r="F18" s="10">
        <v>0.88</v>
      </c>
      <c r="G18" s="13">
        <f>PRODUCT(E18:F18)</f>
        <v>381.0664</v>
      </c>
      <c r="H18" s="53" t="s">
        <v>284</v>
      </c>
      <c r="I18" s="1"/>
      <c r="J18"/>
    </row>
    <row r="19" spans="1:10" ht="9.75" customHeight="1">
      <c r="A19" s="58"/>
      <c r="B19" s="20" t="s">
        <v>31</v>
      </c>
      <c r="C19" s="18" t="s">
        <v>3</v>
      </c>
      <c r="D19" s="18" t="s">
        <v>225</v>
      </c>
      <c r="E19" s="31">
        <v>175.875</v>
      </c>
      <c r="F19" s="10">
        <v>1.149</v>
      </c>
      <c r="G19" s="13">
        <f>PRODUCT(E19:F19)</f>
        <v>202.080375</v>
      </c>
      <c r="H19" s="53" t="s">
        <v>248</v>
      </c>
      <c r="I19" s="1"/>
      <c r="J19"/>
    </row>
    <row r="20" spans="1:10" ht="9.75" customHeight="1">
      <c r="A20" s="58"/>
      <c r="B20" s="49" t="s">
        <v>31</v>
      </c>
      <c r="C20" s="46" t="s">
        <v>97</v>
      </c>
      <c r="D20" s="46" t="s">
        <v>73</v>
      </c>
      <c r="E20" s="65">
        <v>465.97</v>
      </c>
      <c r="F20" s="62">
        <v>1.156</v>
      </c>
      <c r="G20" s="74">
        <f aca="true" t="shared" si="0" ref="G20:G27">PRODUCT(E20:F20)</f>
        <v>538.66132</v>
      </c>
      <c r="H20" s="66" t="s">
        <v>241</v>
      </c>
      <c r="I20" s="1"/>
      <c r="J20"/>
    </row>
    <row r="21" spans="1:10" ht="9.75" customHeight="1">
      <c r="A21" s="58"/>
      <c r="B21" s="49" t="s">
        <v>42</v>
      </c>
      <c r="C21" s="18" t="s">
        <v>3</v>
      </c>
      <c r="D21" s="42" t="s">
        <v>130</v>
      </c>
      <c r="E21" s="65">
        <v>367.14</v>
      </c>
      <c r="F21" s="109">
        <v>1.416</v>
      </c>
      <c r="G21" s="75">
        <f t="shared" si="0"/>
        <v>519.87024</v>
      </c>
      <c r="H21" s="52" t="s">
        <v>283</v>
      </c>
      <c r="I21" s="1"/>
      <c r="J21"/>
    </row>
    <row r="22" spans="1:10" ht="9.75" customHeight="1">
      <c r="A22" s="58"/>
      <c r="B22" s="49" t="s">
        <v>42</v>
      </c>
      <c r="C22" s="46" t="s">
        <v>97</v>
      </c>
      <c r="D22" s="46" t="s">
        <v>144</v>
      </c>
      <c r="E22" s="46">
        <v>696.825</v>
      </c>
      <c r="F22" s="46">
        <v>1.413</v>
      </c>
      <c r="G22" s="74">
        <f t="shared" si="0"/>
        <v>984.613725</v>
      </c>
      <c r="H22" s="66" t="s">
        <v>241</v>
      </c>
      <c r="I22" s="1"/>
      <c r="J22"/>
    </row>
    <row r="23" spans="1:10" ht="9.75" customHeight="1">
      <c r="A23" s="58"/>
      <c r="B23" s="49" t="s">
        <v>71</v>
      </c>
      <c r="C23" s="42" t="s">
        <v>3</v>
      </c>
      <c r="D23" s="42" t="s">
        <v>307</v>
      </c>
      <c r="E23" s="46">
        <v>167.135</v>
      </c>
      <c r="F23" s="142">
        <v>1.705</v>
      </c>
      <c r="G23" s="75">
        <f t="shared" si="0"/>
        <v>284.965175</v>
      </c>
      <c r="H23" s="52" t="s">
        <v>82</v>
      </c>
      <c r="I23" s="1"/>
      <c r="J23"/>
    </row>
    <row r="24" spans="1:10" ht="9.75" customHeight="1">
      <c r="A24" s="58"/>
      <c r="B24" s="49" t="s">
        <v>65</v>
      </c>
      <c r="C24" s="42" t="s">
        <v>3</v>
      </c>
      <c r="D24" s="42" t="s">
        <v>327</v>
      </c>
      <c r="E24" s="46">
        <v>268.185</v>
      </c>
      <c r="F24" s="42">
        <v>2.097</v>
      </c>
      <c r="G24" s="43">
        <f t="shared" si="0"/>
        <v>562.383945</v>
      </c>
      <c r="H24" s="52" t="s">
        <v>82</v>
      </c>
      <c r="I24" s="1"/>
      <c r="J24"/>
    </row>
    <row r="25" spans="1:10" ht="9.75" customHeight="1">
      <c r="A25" s="58"/>
      <c r="B25" s="49" t="s">
        <v>65</v>
      </c>
      <c r="C25" s="46" t="s">
        <v>97</v>
      </c>
      <c r="D25" s="46" t="s">
        <v>66</v>
      </c>
      <c r="E25" s="46">
        <v>112.92</v>
      </c>
      <c r="F25" s="62">
        <v>2.11</v>
      </c>
      <c r="G25" s="74">
        <f t="shared" si="0"/>
        <v>238.2612</v>
      </c>
      <c r="H25" s="66" t="s">
        <v>266</v>
      </c>
      <c r="I25" s="1"/>
      <c r="J25"/>
    </row>
    <row r="26" spans="1:10" ht="9.75" customHeight="1">
      <c r="A26" s="58"/>
      <c r="B26" s="49" t="s">
        <v>67</v>
      </c>
      <c r="C26" s="42" t="s">
        <v>3</v>
      </c>
      <c r="D26" s="42" t="s">
        <v>139</v>
      </c>
      <c r="E26" s="46">
        <v>10.76</v>
      </c>
      <c r="F26" s="42">
        <v>2.303</v>
      </c>
      <c r="G26" s="43">
        <f t="shared" si="0"/>
        <v>24.780279999999998</v>
      </c>
      <c r="H26" s="52" t="s">
        <v>240</v>
      </c>
      <c r="I26" s="1"/>
      <c r="J26"/>
    </row>
    <row r="27" spans="1:10" ht="9.75" customHeight="1">
      <c r="A27" s="58"/>
      <c r="B27" s="49" t="s">
        <v>63</v>
      </c>
      <c r="C27" s="42" t="s">
        <v>3</v>
      </c>
      <c r="D27" s="42" t="s">
        <v>206</v>
      </c>
      <c r="E27" s="46">
        <v>16.99</v>
      </c>
      <c r="F27" s="42">
        <v>1.529</v>
      </c>
      <c r="G27" s="43">
        <f t="shared" si="0"/>
        <v>25.977709999999995</v>
      </c>
      <c r="H27" s="52" t="s">
        <v>283</v>
      </c>
      <c r="I27" s="1"/>
      <c r="J27"/>
    </row>
    <row r="28" spans="2:10" ht="9.75" customHeight="1">
      <c r="B28" s="41" t="s">
        <v>35</v>
      </c>
      <c r="C28" s="40" t="s">
        <v>13</v>
      </c>
      <c r="D28" s="42" t="s">
        <v>38</v>
      </c>
      <c r="E28" s="46">
        <v>11.15</v>
      </c>
      <c r="F28" s="42">
        <v>1.591</v>
      </c>
      <c r="G28" s="44">
        <f>PRODUCT(E28,F28)</f>
        <v>17.73965</v>
      </c>
      <c r="H28" s="53" t="s">
        <v>15</v>
      </c>
      <c r="I28" s="1"/>
      <c r="J28"/>
    </row>
    <row r="29" spans="2:10" ht="9.75" customHeight="1">
      <c r="B29" s="49" t="s">
        <v>129</v>
      </c>
      <c r="C29" s="42" t="s">
        <v>3</v>
      </c>
      <c r="D29" s="42" t="s">
        <v>313</v>
      </c>
      <c r="E29" s="46">
        <v>207.6</v>
      </c>
      <c r="F29" s="42">
        <v>2.396</v>
      </c>
      <c r="G29" s="44">
        <f>PRODUCT(E29,F29)</f>
        <v>497.40959999999995</v>
      </c>
      <c r="H29" s="53" t="s">
        <v>283</v>
      </c>
      <c r="I29" s="1"/>
      <c r="J29"/>
    </row>
    <row r="30" spans="2:10" ht="9.75" customHeight="1">
      <c r="B30" s="49" t="s">
        <v>55</v>
      </c>
      <c r="C30" s="42" t="s">
        <v>3</v>
      </c>
      <c r="D30" s="42" t="s">
        <v>56</v>
      </c>
      <c r="E30" s="46">
        <v>75.645</v>
      </c>
      <c r="F30" s="42">
        <v>1.067</v>
      </c>
      <c r="G30" s="43">
        <f>PRODUCT(E30:F30)</f>
        <v>80.71321499999999</v>
      </c>
      <c r="H30" s="53" t="s">
        <v>283</v>
      </c>
      <c r="I30" s="1"/>
      <c r="J30"/>
    </row>
    <row r="31" spans="2:10" ht="9.75" customHeight="1">
      <c r="B31" s="39" t="s">
        <v>109</v>
      </c>
      <c r="C31" s="46" t="s">
        <v>110</v>
      </c>
      <c r="D31" s="45">
        <v>2.38</v>
      </c>
      <c r="E31" s="45">
        <v>2.38</v>
      </c>
      <c r="F31" s="45">
        <v>1.841</v>
      </c>
      <c r="G31" s="48">
        <f>PRODUCT(E31:F31)</f>
        <v>4.38158</v>
      </c>
      <c r="H31" s="122" t="s">
        <v>285</v>
      </c>
      <c r="I31" s="1"/>
      <c r="J31"/>
    </row>
    <row r="32" spans="2:10" ht="9.75" customHeight="1">
      <c r="B32" s="23" t="s">
        <v>37</v>
      </c>
      <c r="C32" s="17" t="s">
        <v>3</v>
      </c>
      <c r="D32" s="17" t="s">
        <v>142</v>
      </c>
      <c r="E32" s="24">
        <v>58.17</v>
      </c>
      <c r="F32" s="21">
        <v>5.841</v>
      </c>
      <c r="G32" s="25">
        <f>PRODUCT(E32,F32)</f>
        <v>339.77097000000003</v>
      </c>
      <c r="H32" s="53" t="s">
        <v>82</v>
      </c>
      <c r="I32" s="1"/>
      <c r="J32"/>
    </row>
    <row r="33" spans="2:10" ht="9.75" customHeight="1">
      <c r="B33" s="23" t="s">
        <v>103</v>
      </c>
      <c r="C33" s="17" t="s">
        <v>3</v>
      </c>
      <c r="D33" s="17">
        <v>3</v>
      </c>
      <c r="E33" s="24">
        <v>3</v>
      </c>
      <c r="F33" s="21">
        <v>1.5</v>
      </c>
      <c r="G33" s="25">
        <f>PRODUCT(E33,F33)</f>
        <v>4.5</v>
      </c>
      <c r="H33" s="53" t="s">
        <v>283</v>
      </c>
      <c r="I33" s="1"/>
      <c r="J33"/>
    </row>
    <row r="34" spans="2:10" ht="9.75" customHeight="1">
      <c r="B34" s="49" t="s">
        <v>51</v>
      </c>
      <c r="C34" s="46" t="s">
        <v>97</v>
      </c>
      <c r="D34" s="45">
        <v>4.505</v>
      </c>
      <c r="E34" s="45">
        <v>4.505</v>
      </c>
      <c r="F34" s="90">
        <v>1.809</v>
      </c>
      <c r="G34" s="48">
        <f>PRODUCT(E34,F34)</f>
        <v>8.149545</v>
      </c>
      <c r="H34" s="66" t="s">
        <v>244</v>
      </c>
      <c r="I34" s="1"/>
      <c r="J34"/>
    </row>
    <row r="35" spans="2:10" ht="9.75" customHeight="1">
      <c r="B35" s="49" t="s">
        <v>45</v>
      </c>
      <c r="C35" s="46" t="s">
        <v>97</v>
      </c>
      <c r="D35" s="46" t="s">
        <v>278</v>
      </c>
      <c r="E35" s="45">
        <v>175.665</v>
      </c>
      <c r="F35" s="62">
        <v>2.638</v>
      </c>
      <c r="G35" s="91">
        <f>SUM(E35*F35)</f>
        <v>463.40426999999994</v>
      </c>
      <c r="H35" s="66" t="s">
        <v>244</v>
      </c>
      <c r="I35" s="1"/>
      <c r="J35"/>
    </row>
    <row r="36" spans="1:9" s="26" customFormat="1" ht="9.75" customHeight="1">
      <c r="A36" s="37"/>
      <c r="B36" s="20" t="s">
        <v>34</v>
      </c>
      <c r="C36" s="46" t="s">
        <v>97</v>
      </c>
      <c r="D36" s="64" t="s">
        <v>77</v>
      </c>
      <c r="E36" s="65">
        <v>22.25</v>
      </c>
      <c r="F36" s="62">
        <v>3.033</v>
      </c>
      <c r="G36" s="74">
        <f>SUM(E36*F36)</f>
        <v>67.48425</v>
      </c>
      <c r="H36" s="66" t="s">
        <v>244</v>
      </c>
      <c r="I36" s="38"/>
    </row>
    <row r="37" spans="1:9" s="26" customFormat="1" ht="9.75" customHeight="1">
      <c r="A37" s="37"/>
      <c r="B37" s="49" t="s">
        <v>100</v>
      </c>
      <c r="C37" s="42" t="s">
        <v>3</v>
      </c>
      <c r="D37" s="68" t="s">
        <v>268</v>
      </c>
      <c r="E37" s="65">
        <v>59.535</v>
      </c>
      <c r="F37" s="50">
        <v>3.395</v>
      </c>
      <c r="G37" s="43">
        <f>PRODUCT(E37:F37)</f>
        <v>202.12132499999998</v>
      </c>
      <c r="H37" s="52" t="s">
        <v>248</v>
      </c>
      <c r="I37" s="38"/>
    </row>
    <row r="38" spans="1:9" s="26" customFormat="1" ht="9.75" customHeight="1">
      <c r="A38" s="37"/>
      <c r="B38" s="49" t="s">
        <v>50</v>
      </c>
      <c r="C38" s="42" t="s">
        <v>3</v>
      </c>
      <c r="D38" s="42" t="s">
        <v>118</v>
      </c>
      <c r="E38" s="46">
        <v>99.225</v>
      </c>
      <c r="F38" s="42">
        <v>4.119</v>
      </c>
      <c r="G38" s="43">
        <f>PRODUCT(E38:F38)</f>
        <v>408.70777499999997</v>
      </c>
      <c r="H38" s="53" t="s">
        <v>82</v>
      </c>
      <c r="I38" s="38"/>
    </row>
    <row r="39" spans="1:9" s="26" customFormat="1" ht="9.75" customHeight="1">
      <c r="A39" s="37"/>
      <c r="B39" s="49" t="s">
        <v>28</v>
      </c>
      <c r="C39" s="42" t="s">
        <v>3</v>
      </c>
      <c r="D39" s="42" t="s">
        <v>224</v>
      </c>
      <c r="E39" s="46">
        <v>7.65</v>
      </c>
      <c r="F39" s="42">
        <v>3.988</v>
      </c>
      <c r="G39" s="43">
        <f>PRODUCT(E39:F39)</f>
        <v>30.508200000000002</v>
      </c>
      <c r="H39" s="52" t="s">
        <v>82</v>
      </c>
      <c r="I39" s="38"/>
    </row>
    <row r="40" spans="1:9" s="26" customFormat="1" ht="9.75" customHeight="1">
      <c r="A40" s="37"/>
      <c r="B40" s="49" t="s">
        <v>29</v>
      </c>
      <c r="C40" s="42" t="s">
        <v>3</v>
      </c>
      <c r="D40" s="42" t="s">
        <v>117</v>
      </c>
      <c r="E40" s="46">
        <v>93.81</v>
      </c>
      <c r="F40" s="42">
        <v>4.369</v>
      </c>
      <c r="G40" s="43">
        <f>PRODUCT(E40:F40)</f>
        <v>409.85589</v>
      </c>
      <c r="H40" s="52" t="s">
        <v>82</v>
      </c>
      <c r="I40" s="38"/>
    </row>
    <row r="41" spans="1:9" s="26" customFormat="1" ht="9.75" customHeight="1">
      <c r="A41" s="37"/>
      <c r="B41" s="49" t="s">
        <v>204</v>
      </c>
      <c r="C41" s="42" t="s">
        <v>3</v>
      </c>
      <c r="D41" s="42">
        <v>1.81</v>
      </c>
      <c r="E41" s="46">
        <v>1.81</v>
      </c>
      <c r="F41" s="42">
        <v>4.618</v>
      </c>
      <c r="G41" s="43">
        <f>PRODUCT(E41:F41)</f>
        <v>8.358580000000002</v>
      </c>
      <c r="H41" s="52" t="s">
        <v>82</v>
      </c>
      <c r="I41" s="38"/>
    </row>
    <row r="42" spans="2:10" ht="9.75" customHeight="1">
      <c r="B42" s="47" t="s">
        <v>176</v>
      </c>
      <c r="C42" s="42" t="s">
        <v>3</v>
      </c>
      <c r="D42" s="42">
        <v>1.7</v>
      </c>
      <c r="E42" s="46">
        <v>1.7</v>
      </c>
      <c r="F42" s="105">
        <v>5.011</v>
      </c>
      <c r="G42" s="13">
        <f>PRODUCT(E42,F42)</f>
        <v>8.5187</v>
      </c>
      <c r="H42" s="52" t="s">
        <v>283</v>
      </c>
      <c r="I42" s="1"/>
      <c r="J42"/>
    </row>
    <row r="43" spans="2:10" ht="9.75" customHeight="1">
      <c r="B43" s="20" t="s">
        <v>33</v>
      </c>
      <c r="C43" s="18" t="s">
        <v>3</v>
      </c>
      <c r="D43" s="19" t="s">
        <v>147</v>
      </c>
      <c r="E43" s="31">
        <v>13.325</v>
      </c>
      <c r="F43" s="10">
        <v>5.392</v>
      </c>
      <c r="G43" s="13">
        <f>PRODUCT(E43,F43)</f>
        <v>71.8484</v>
      </c>
      <c r="H43" s="52" t="s">
        <v>283</v>
      </c>
      <c r="I43" s="1"/>
      <c r="J43"/>
    </row>
    <row r="44" spans="2:10" ht="9.75" customHeight="1">
      <c r="B44" s="49" t="s">
        <v>89</v>
      </c>
      <c r="C44" s="42" t="s">
        <v>3</v>
      </c>
      <c r="D44" s="42" t="s">
        <v>138</v>
      </c>
      <c r="E44" s="46">
        <v>5.105</v>
      </c>
      <c r="F44" s="167">
        <v>2.653</v>
      </c>
      <c r="G44" s="94">
        <f>PRODUCT(E44,F44)</f>
        <v>13.543565000000001</v>
      </c>
      <c r="H44" s="52" t="s">
        <v>283</v>
      </c>
      <c r="I44" s="1"/>
      <c r="J44"/>
    </row>
    <row r="45" spans="2:10" ht="9.75" customHeight="1">
      <c r="B45" s="49" t="s">
        <v>205</v>
      </c>
      <c r="C45" s="42" t="s">
        <v>3</v>
      </c>
      <c r="D45" s="42">
        <v>2.06</v>
      </c>
      <c r="E45" s="46">
        <v>2.06</v>
      </c>
      <c r="F45" s="210">
        <v>3.398</v>
      </c>
      <c r="G45" s="211">
        <f>PRODUCT(E45,F45)</f>
        <v>6.99988</v>
      </c>
      <c r="H45" s="52" t="s">
        <v>283</v>
      </c>
      <c r="I45" s="1"/>
      <c r="J45"/>
    </row>
    <row r="46" spans="2:10" ht="9.75" customHeight="1">
      <c r="B46" s="49" t="s">
        <v>180</v>
      </c>
      <c r="C46" s="42" t="s">
        <v>3</v>
      </c>
      <c r="D46" s="42">
        <v>1.65</v>
      </c>
      <c r="E46" s="46">
        <v>1.65</v>
      </c>
      <c r="F46" s="183">
        <v>3.636</v>
      </c>
      <c r="G46" s="184">
        <f>PRODUCT(E46,F46)</f>
        <v>5.9994</v>
      </c>
      <c r="H46" s="52" t="s">
        <v>283</v>
      </c>
      <c r="I46" s="1"/>
      <c r="J46"/>
    </row>
    <row r="47" spans="2:10" ht="9.75" customHeight="1">
      <c r="B47" s="20" t="s">
        <v>160</v>
      </c>
      <c r="C47" s="42" t="s">
        <v>3</v>
      </c>
      <c r="D47" s="19" t="s">
        <v>161</v>
      </c>
      <c r="E47" s="31">
        <v>2.29</v>
      </c>
      <c r="F47" s="10">
        <v>6.291</v>
      </c>
      <c r="G47" s="43">
        <f>SUM(E47*F47)</f>
        <v>14.406390000000002</v>
      </c>
      <c r="H47" s="52" t="s">
        <v>82</v>
      </c>
      <c r="I47" s="1"/>
      <c r="J47"/>
    </row>
    <row r="48" spans="2:10" ht="9.75" customHeight="1">
      <c r="B48" s="41" t="s">
        <v>172</v>
      </c>
      <c r="C48" s="42" t="s">
        <v>13</v>
      </c>
      <c r="D48" s="40" t="s">
        <v>322</v>
      </c>
      <c r="E48" s="45">
        <v>219.55</v>
      </c>
      <c r="F48" s="142">
        <v>4.615</v>
      </c>
      <c r="G48" s="154">
        <f>PRODUCT(E48,F48)</f>
        <v>1013.2232500000001</v>
      </c>
      <c r="H48" s="52" t="s">
        <v>82</v>
      </c>
      <c r="I48" s="1"/>
      <c r="J48"/>
    </row>
    <row r="49" spans="2:10" ht="9.75" customHeight="1">
      <c r="B49" s="41" t="s">
        <v>90</v>
      </c>
      <c r="C49" s="42" t="s">
        <v>3</v>
      </c>
      <c r="D49" s="40">
        <v>0.58</v>
      </c>
      <c r="E49" s="148">
        <v>0.58</v>
      </c>
      <c r="F49" s="175">
        <v>5.729</v>
      </c>
      <c r="G49" s="176">
        <f>PRODUCT(E49:F49)</f>
        <v>3.3228199999999997</v>
      </c>
      <c r="H49" s="52" t="s">
        <v>82</v>
      </c>
      <c r="I49" s="1"/>
      <c r="J49"/>
    </row>
    <row r="50" spans="2:10" ht="9.75" customHeight="1">
      <c r="B50" s="41" t="s">
        <v>179</v>
      </c>
      <c r="C50" s="42" t="s">
        <v>3</v>
      </c>
      <c r="D50" s="40">
        <v>1.265</v>
      </c>
      <c r="E50" s="46">
        <v>1.265</v>
      </c>
      <c r="F50" s="177">
        <v>6.59</v>
      </c>
      <c r="G50" s="140">
        <f>PRODUCT(E50,F50)</f>
        <v>8.33635</v>
      </c>
      <c r="H50" s="52" t="s">
        <v>82</v>
      </c>
      <c r="I50" s="1"/>
      <c r="J50"/>
    </row>
    <row r="51" spans="2:10" ht="9.75" customHeight="1">
      <c r="B51" s="41" t="s">
        <v>112</v>
      </c>
      <c r="C51" s="42" t="s">
        <v>3</v>
      </c>
      <c r="D51" s="40" t="s">
        <v>154</v>
      </c>
      <c r="E51" s="135">
        <v>24.12</v>
      </c>
      <c r="F51" s="96">
        <v>4.693</v>
      </c>
      <c r="G51" s="165">
        <f>PRODUCT(E51:F51)</f>
        <v>113.19516</v>
      </c>
      <c r="H51" s="52" t="s">
        <v>82</v>
      </c>
      <c r="I51" s="1"/>
      <c r="J51"/>
    </row>
    <row r="52" spans="2:10" ht="9.75" customHeight="1">
      <c r="B52" s="41" t="s">
        <v>69</v>
      </c>
      <c r="C52" s="46" t="s">
        <v>70</v>
      </c>
      <c r="D52" s="148">
        <v>6.56</v>
      </c>
      <c r="E52" s="148">
        <v>6.56</v>
      </c>
      <c r="F52" s="71">
        <v>3.843</v>
      </c>
      <c r="G52" s="155">
        <f aca="true" t="shared" si="1" ref="G52:G65">PRODUCT(E52:F52)</f>
        <v>25.210079999999998</v>
      </c>
      <c r="H52" s="66" t="s">
        <v>241</v>
      </c>
      <c r="I52" s="1"/>
      <c r="J52"/>
    </row>
    <row r="53" spans="1:10" ht="9.75" customHeight="1">
      <c r="A53"/>
      <c r="B53" s="41" t="s">
        <v>178</v>
      </c>
      <c r="C53" s="42" t="s">
        <v>3</v>
      </c>
      <c r="D53" s="159" t="s">
        <v>202</v>
      </c>
      <c r="E53" s="163">
        <v>4.245</v>
      </c>
      <c r="F53" s="174"/>
      <c r="G53" s="209">
        <v>17.13</v>
      </c>
      <c r="H53" s="121" t="s">
        <v>248</v>
      </c>
      <c r="I53" s="1"/>
      <c r="J53"/>
    </row>
    <row r="54" spans="1:10" ht="9.75" customHeight="1">
      <c r="A54"/>
      <c r="B54" s="49" t="s">
        <v>39</v>
      </c>
      <c r="C54" s="42" t="s">
        <v>3</v>
      </c>
      <c r="D54" s="96">
        <v>3.885</v>
      </c>
      <c r="E54" s="67">
        <v>3.885</v>
      </c>
      <c r="F54" s="96">
        <v>4.587</v>
      </c>
      <c r="G54" s="98">
        <f>PRODUCT(E54:F54)</f>
        <v>17.820494999999998</v>
      </c>
      <c r="H54" s="121" t="s">
        <v>248</v>
      </c>
      <c r="I54" s="1"/>
      <c r="J54"/>
    </row>
    <row r="55" spans="1:10" ht="9.75" customHeight="1">
      <c r="A55"/>
      <c r="B55" s="49" t="s">
        <v>44</v>
      </c>
      <c r="C55" s="42" t="s">
        <v>3</v>
      </c>
      <c r="D55" s="42" t="s">
        <v>151</v>
      </c>
      <c r="E55" s="46">
        <v>11.65</v>
      </c>
      <c r="F55" s="42">
        <v>6.366</v>
      </c>
      <c r="G55" s="43">
        <f t="shared" si="1"/>
        <v>74.1639</v>
      </c>
      <c r="H55" s="121" t="s">
        <v>248</v>
      </c>
      <c r="I55" s="1"/>
      <c r="J55"/>
    </row>
    <row r="56" spans="1:10" ht="9.75" customHeight="1">
      <c r="A56"/>
      <c r="B56" s="49" t="s">
        <v>58</v>
      </c>
      <c r="C56" s="46" t="s">
        <v>97</v>
      </c>
      <c r="D56" s="46" t="s">
        <v>226</v>
      </c>
      <c r="E56" s="46">
        <v>178.8</v>
      </c>
      <c r="F56" s="46">
        <v>4.069</v>
      </c>
      <c r="G56" s="74">
        <f>PRODUCT(E56:F56)</f>
        <v>727.5372</v>
      </c>
      <c r="H56" s="122" t="s">
        <v>286</v>
      </c>
      <c r="I56" s="1"/>
      <c r="J56"/>
    </row>
    <row r="57" spans="1:10" ht="9.75" customHeight="1">
      <c r="A57"/>
      <c r="B57" s="49" t="s">
        <v>58</v>
      </c>
      <c r="C57" s="42" t="s">
        <v>3</v>
      </c>
      <c r="D57" s="42">
        <v>1.15</v>
      </c>
      <c r="E57" s="46">
        <v>1.15</v>
      </c>
      <c r="F57" s="42">
        <v>4.046</v>
      </c>
      <c r="G57" s="43">
        <f>PRODUCT(E57,F57)</f>
        <v>4.6529</v>
      </c>
      <c r="H57" s="52" t="s">
        <v>287</v>
      </c>
      <c r="I57" s="1"/>
      <c r="J57"/>
    </row>
    <row r="58" spans="1:10" ht="9.75" customHeight="1">
      <c r="A58"/>
      <c r="B58" s="49" t="s">
        <v>26</v>
      </c>
      <c r="C58" s="42" t="s">
        <v>3</v>
      </c>
      <c r="D58" s="42" t="s">
        <v>164</v>
      </c>
      <c r="E58" s="46">
        <v>124.1</v>
      </c>
      <c r="F58" s="42"/>
      <c r="G58" s="43">
        <v>582.1</v>
      </c>
      <c r="H58" s="52" t="s">
        <v>248</v>
      </c>
      <c r="I58" s="1"/>
      <c r="J58"/>
    </row>
    <row r="59" spans="1:10" ht="9.75" customHeight="1">
      <c r="A59"/>
      <c r="B59" s="49" t="s">
        <v>26</v>
      </c>
      <c r="C59" s="46" t="s">
        <v>288</v>
      </c>
      <c r="D59" s="46">
        <v>2.17</v>
      </c>
      <c r="E59" s="46">
        <v>2.17</v>
      </c>
      <c r="F59" s="227">
        <v>4.924</v>
      </c>
      <c r="G59" s="89">
        <f>PRODUCT(E59,F59)</f>
        <v>10.685080000000001</v>
      </c>
      <c r="H59" s="66" t="s">
        <v>289</v>
      </c>
      <c r="I59" s="1"/>
      <c r="J59"/>
    </row>
    <row r="60" spans="1:10" ht="9.75" customHeight="1">
      <c r="A60"/>
      <c r="B60" s="49" t="s">
        <v>119</v>
      </c>
      <c r="C60" s="42" t="s">
        <v>3</v>
      </c>
      <c r="D60" s="42" t="s">
        <v>187</v>
      </c>
      <c r="E60" s="46">
        <v>20.375</v>
      </c>
      <c r="F60" s="42">
        <v>5.292</v>
      </c>
      <c r="G60" s="43">
        <f t="shared" si="1"/>
        <v>107.8245</v>
      </c>
      <c r="H60" s="52" t="s">
        <v>284</v>
      </c>
      <c r="I60" s="1"/>
      <c r="J60"/>
    </row>
    <row r="61" spans="1:10" ht="9.75" customHeight="1">
      <c r="A61"/>
      <c r="B61" s="49" t="s">
        <v>114</v>
      </c>
      <c r="C61" s="42" t="s">
        <v>3</v>
      </c>
      <c r="D61" s="42" t="s">
        <v>115</v>
      </c>
      <c r="E61" s="46">
        <v>5.1</v>
      </c>
      <c r="F61" s="42">
        <v>7.639</v>
      </c>
      <c r="G61" s="43">
        <f t="shared" si="1"/>
        <v>38.9589</v>
      </c>
      <c r="H61" s="52" t="s">
        <v>17</v>
      </c>
      <c r="I61" s="1"/>
      <c r="J61"/>
    </row>
    <row r="62" spans="1:10" ht="9.75" customHeight="1">
      <c r="A62"/>
      <c r="B62" s="20" t="s">
        <v>107</v>
      </c>
      <c r="C62" s="18" t="s">
        <v>3</v>
      </c>
      <c r="D62" s="19" t="s">
        <v>218</v>
      </c>
      <c r="E62" s="31">
        <v>93.84</v>
      </c>
      <c r="F62" s="76">
        <v>5.662</v>
      </c>
      <c r="G62" s="115">
        <f t="shared" si="1"/>
        <v>531.32208</v>
      </c>
      <c r="H62" s="51" t="s">
        <v>254</v>
      </c>
      <c r="I62" s="1"/>
      <c r="J62"/>
    </row>
    <row r="63" spans="1:10" ht="9.75" customHeight="1">
      <c r="A63"/>
      <c r="B63" s="20" t="s">
        <v>181</v>
      </c>
      <c r="C63" s="18" t="s">
        <v>3</v>
      </c>
      <c r="D63" s="19" t="s">
        <v>182</v>
      </c>
      <c r="E63" s="31">
        <v>1.65</v>
      </c>
      <c r="F63" s="10">
        <v>6.865</v>
      </c>
      <c r="G63" s="13">
        <f t="shared" si="1"/>
        <v>11.32725</v>
      </c>
      <c r="H63" s="121" t="s">
        <v>254</v>
      </c>
      <c r="I63" s="1"/>
      <c r="J63"/>
    </row>
    <row r="64" spans="1:10" ht="19.5" customHeight="1">
      <c r="A64"/>
      <c r="B64" s="49" t="s">
        <v>162</v>
      </c>
      <c r="C64" s="18" t="s">
        <v>3</v>
      </c>
      <c r="D64" s="144" t="s">
        <v>302</v>
      </c>
      <c r="E64" s="31">
        <v>26.32</v>
      </c>
      <c r="F64" s="10">
        <v>4.643</v>
      </c>
      <c r="G64" s="13">
        <f t="shared" si="1"/>
        <v>122.20376</v>
      </c>
      <c r="H64" s="51" t="s">
        <v>283</v>
      </c>
      <c r="I64" s="1"/>
      <c r="J64"/>
    </row>
    <row r="65" spans="1:10" ht="10.5" customHeight="1">
      <c r="A65"/>
      <c r="B65" s="49" t="s">
        <v>203</v>
      </c>
      <c r="C65" s="18" t="s">
        <v>3</v>
      </c>
      <c r="D65" s="144" t="s">
        <v>213</v>
      </c>
      <c r="E65" s="31">
        <v>4.07</v>
      </c>
      <c r="F65" s="76">
        <v>6.846</v>
      </c>
      <c r="G65" s="115">
        <f t="shared" si="1"/>
        <v>27.863220000000002</v>
      </c>
      <c r="H65" s="51" t="s">
        <v>283</v>
      </c>
      <c r="I65" s="1"/>
      <c r="J65"/>
    </row>
    <row r="66" spans="1:10" ht="9.75" customHeight="1">
      <c r="A66"/>
      <c r="B66" s="20" t="s">
        <v>52</v>
      </c>
      <c r="C66" s="18" t="s">
        <v>3</v>
      </c>
      <c r="D66" s="42" t="s">
        <v>309</v>
      </c>
      <c r="E66" s="46">
        <v>53.49</v>
      </c>
      <c r="F66" s="42">
        <v>10.135</v>
      </c>
      <c r="G66" s="43">
        <f>PRODUCT(E66:F66)</f>
        <v>542.1211500000001</v>
      </c>
      <c r="H66" s="51" t="s">
        <v>283</v>
      </c>
      <c r="I66" s="1"/>
      <c r="J66"/>
    </row>
    <row r="67" spans="1:10" ht="9.75" customHeight="1">
      <c r="A67"/>
      <c r="B67" s="20" t="s">
        <v>183</v>
      </c>
      <c r="C67" s="18" t="s">
        <v>3</v>
      </c>
      <c r="D67" s="42">
        <v>2.15</v>
      </c>
      <c r="E67" s="46">
        <v>2.15</v>
      </c>
      <c r="F67" s="42">
        <v>11.989</v>
      </c>
      <c r="G67" s="43">
        <f>PRODUCT(E67:F67)</f>
        <v>25.77635</v>
      </c>
      <c r="H67" s="121" t="s">
        <v>17</v>
      </c>
      <c r="I67" s="1"/>
      <c r="J67"/>
    </row>
    <row r="68" spans="1:10" ht="9.75" customHeight="1">
      <c r="A68"/>
      <c r="B68" s="20" t="s">
        <v>233</v>
      </c>
      <c r="C68" s="18" t="s">
        <v>3</v>
      </c>
      <c r="D68" s="78" t="s">
        <v>234</v>
      </c>
      <c r="E68" s="71">
        <v>72.5</v>
      </c>
      <c r="F68" s="226">
        <v>5.242</v>
      </c>
      <c r="G68" s="211">
        <f>PRODUCT(E68,F68)</f>
        <v>380.045</v>
      </c>
      <c r="H68" s="52" t="s">
        <v>283</v>
      </c>
      <c r="I68" s="1"/>
      <c r="J68"/>
    </row>
    <row r="69" spans="1:10" ht="9.75" customHeight="1">
      <c r="A69"/>
      <c r="B69" s="20" t="s">
        <v>105</v>
      </c>
      <c r="C69" s="18" t="s">
        <v>3</v>
      </c>
      <c r="D69" s="169" t="s">
        <v>150</v>
      </c>
      <c r="E69" s="170">
        <v>51.26</v>
      </c>
      <c r="F69" s="171">
        <v>12.672</v>
      </c>
      <c r="G69" s="172">
        <f>PRODUCT(E69,F69)</f>
        <v>649.56672</v>
      </c>
      <c r="H69" s="51" t="s">
        <v>82</v>
      </c>
      <c r="I69" s="1"/>
      <c r="J69"/>
    </row>
    <row r="70" spans="1:10" ht="9.75" customHeight="1">
      <c r="A70"/>
      <c r="B70" s="20" t="s">
        <v>177</v>
      </c>
      <c r="C70" s="18" t="s">
        <v>3</v>
      </c>
      <c r="D70" s="160">
        <v>2.16</v>
      </c>
      <c r="E70" s="163">
        <v>2.16</v>
      </c>
      <c r="F70" s="173">
        <v>6.89</v>
      </c>
      <c r="G70" s="168">
        <f>PRODUCT(E70,F70)</f>
        <v>14.8824</v>
      </c>
      <c r="H70" s="51" t="s">
        <v>248</v>
      </c>
      <c r="I70" s="1"/>
      <c r="J70"/>
    </row>
    <row r="71" spans="1:10" ht="9.75" customHeight="1">
      <c r="A71"/>
      <c r="B71" s="41" t="s">
        <v>84</v>
      </c>
      <c r="C71" s="42" t="s">
        <v>13</v>
      </c>
      <c r="D71" s="42" t="s">
        <v>223</v>
      </c>
      <c r="E71" s="45">
        <v>103.115</v>
      </c>
      <c r="F71" s="42">
        <v>11.892</v>
      </c>
      <c r="G71" s="104">
        <f>PRODUCT(E71:F71)</f>
        <v>1226.2435799999998</v>
      </c>
      <c r="H71" s="51" t="s">
        <v>284</v>
      </c>
      <c r="I71" s="1"/>
      <c r="J71"/>
    </row>
    <row r="72" spans="1:10" ht="9.75" customHeight="1">
      <c r="A72"/>
      <c r="B72" s="39" t="s">
        <v>91</v>
      </c>
      <c r="C72" s="42" t="s">
        <v>3</v>
      </c>
      <c r="D72" s="42" t="s">
        <v>311</v>
      </c>
      <c r="E72" s="46">
        <v>21.67</v>
      </c>
      <c r="F72" s="77">
        <v>4.696</v>
      </c>
      <c r="G72" s="112">
        <f>PRODUCT(E72:F72)</f>
        <v>101.76232</v>
      </c>
      <c r="H72" s="51" t="s">
        <v>248</v>
      </c>
      <c r="I72" s="1"/>
      <c r="J72"/>
    </row>
    <row r="73" spans="1:10" ht="9.75" customHeight="1">
      <c r="A73"/>
      <c r="B73" s="41" t="s">
        <v>18</v>
      </c>
      <c r="C73" s="42" t="s">
        <v>3</v>
      </c>
      <c r="D73" s="42" t="s">
        <v>308</v>
      </c>
      <c r="E73" s="46">
        <v>71.45</v>
      </c>
      <c r="F73" s="42"/>
      <c r="G73" s="13">
        <v>574.41</v>
      </c>
      <c r="H73" s="51" t="s">
        <v>284</v>
      </c>
      <c r="I73" s="1"/>
      <c r="J73"/>
    </row>
    <row r="74" spans="1:10" ht="9.75" customHeight="1">
      <c r="A74"/>
      <c r="B74" s="41" t="s">
        <v>22</v>
      </c>
      <c r="C74" s="42" t="s">
        <v>3</v>
      </c>
      <c r="D74" s="42" t="s">
        <v>175</v>
      </c>
      <c r="E74" s="46">
        <v>15.65</v>
      </c>
      <c r="F74" s="42"/>
      <c r="G74" s="13">
        <v>144.18</v>
      </c>
      <c r="H74" s="51" t="s">
        <v>284</v>
      </c>
      <c r="I74" s="1"/>
      <c r="J74"/>
    </row>
    <row r="75" spans="1:10" ht="9.75" customHeight="1">
      <c r="A75"/>
      <c r="B75" s="41" t="s">
        <v>184</v>
      </c>
      <c r="C75" s="42" t="s">
        <v>3</v>
      </c>
      <c r="D75" s="42" t="s">
        <v>185</v>
      </c>
      <c r="E75" s="46">
        <v>32.17</v>
      </c>
      <c r="F75" s="77">
        <v>10.795</v>
      </c>
      <c r="G75" s="75">
        <f>PRODUCT(E75,F75)</f>
        <v>347.27515</v>
      </c>
      <c r="H75" s="51" t="s">
        <v>248</v>
      </c>
      <c r="I75" s="1"/>
      <c r="J75"/>
    </row>
    <row r="76" spans="1:10" ht="9.75" customHeight="1">
      <c r="A76"/>
      <c r="B76" s="41" t="s">
        <v>158</v>
      </c>
      <c r="C76" s="42" t="s">
        <v>3</v>
      </c>
      <c r="D76" s="42" t="s">
        <v>159</v>
      </c>
      <c r="E76" s="46">
        <v>18.005</v>
      </c>
      <c r="F76" s="142">
        <v>12.164</v>
      </c>
      <c r="G76" s="115">
        <f>SUM(E76*F76)</f>
        <v>219.01281999999998</v>
      </c>
      <c r="H76" s="51" t="s">
        <v>248</v>
      </c>
      <c r="I76" s="1"/>
      <c r="J76"/>
    </row>
    <row r="77" spans="1:10" ht="9.75" customHeight="1">
      <c r="A77"/>
      <c r="B77" s="41" t="s">
        <v>104</v>
      </c>
      <c r="C77" s="42" t="s">
        <v>3</v>
      </c>
      <c r="D77" s="42" t="s">
        <v>217</v>
      </c>
      <c r="E77" s="46">
        <v>8.29</v>
      </c>
      <c r="F77" s="77">
        <v>13.672</v>
      </c>
      <c r="G77" s="75">
        <v>113.34</v>
      </c>
      <c r="H77" s="51" t="s">
        <v>240</v>
      </c>
      <c r="I77" s="1"/>
      <c r="J77"/>
    </row>
    <row r="78" spans="1:10" ht="9.75" customHeight="1">
      <c r="A78"/>
      <c r="B78" s="41" t="s">
        <v>192</v>
      </c>
      <c r="C78" s="42" t="s">
        <v>3</v>
      </c>
      <c r="D78" s="42" t="s">
        <v>193</v>
      </c>
      <c r="E78" s="46">
        <v>29.065</v>
      </c>
      <c r="F78" s="42">
        <v>19.172</v>
      </c>
      <c r="G78" s="43">
        <f>PRODUCT(E78,F78)</f>
        <v>557.23418</v>
      </c>
      <c r="H78" s="51" t="s">
        <v>243</v>
      </c>
      <c r="I78" s="1"/>
      <c r="J78"/>
    </row>
    <row r="79" spans="1:10" ht="9.75" customHeight="1">
      <c r="A79"/>
      <c r="B79" s="41" t="s">
        <v>61</v>
      </c>
      <c r="C79" s="42" t="s">
        <v>3</v>
      </c>
      <c r="D79" s="60" t="s">
        <v>62</v>
      </c>
      <c r="E79" s="65">
        <v>14.05</v>
      </c>
      <c r="F79" s="50">
        <v>8.818</v>
      </c>
      <c r="G79" s="43">
        <f>PRODUCT(E79,F79)</f>
        <v>123.8929</v>
      </c>
      <c r="H79" s="51" t="s">
        <v>290</v>
      </c>
      <c r="I79" s="1"/>
      <c r="J79"/>
    </row>
    <row r="80" spans="1:10" ht="9.75" customHeight="1">
      <c r="A80"/>
      <c r="B80" s="41" t="s">
        <v>60</v>
      </c>
      <c r="C80" s="42" t="s">
        <v>3</v>
      </c>
      <c r="D80" s="50">
        <v>3.755</v>
      </c>
      <c r="E80" s="62">
        <v>3.755</v>
      </c>
      <c r="F80" s="50">
        <v>9.736</v>
      </c>
      <c r="G80" s="43">
        <f>PRODUCT(E80,F80)</f>
        <v>36.55868</v>
      </c>
      <c r="H80" s="51" t="s">
        <v>290</v>
      </c>
      <c r="I80" s="1"/>
      <c r="J80"/>
    </row>
    <row r="81" spans="1:10" ht="9.75" customHeight="1">
      <c r="A81"/>
      <c r="B81" s="41" t="s">
        <v>85</v>
      </c>
      <c r="C81" s="42" t="s">
        <v>3</v>
      </c>
      <c r="D81" s="60" t="s">
        <v>137</v>
      </c>
      <c r="E81" s="62">
        <v>13.985</v>
      </c>
      <c r="F81" s="50">
        <v>11.533</v>
      </c>
      <c r="G81" s="43">
        <f>PRODUCT(E81,F81)</f>
        <v>161.28900499999997</v>
      </c>
      <c r="H81" s="51" t="s">
        <v>284</v>
      </c>
      <c r="I81" s="1"/>
      <c r="J81"/>
    </row>
    <row r="82" spans="1:10" ht="9.75" customHeight="1">
      <c r="A82"/>
      <c r="B82" s="41" t="s">
        <v>68</v>
      </c>
      <c r="C82" s="42" t="s">
        <v>3</v>
      </c>
      <c r="D82" s="60" t="s">
        <v>83</v>
      </c>
      <c r="E82" s="70">
        <v>10.07</v>
      </c>
      <c r="F82" s="50">
        <v>16.625</v>
      </c>
      <c r="G82" s="43">
        <f>PRODUCT(E82:F82)</f>
        <v>167.41375</v>
      </c>
      <c r="H82" s="51" t="s">
        <v>82</v>
      </c>
      <c r="I82" s="1"/>
      <c r="J82"/>
    </row>
    <row r="83" spans="1:10" ht="9.75" customHeight="1">
      <c r="A83"/>
      <c r="B83" s="41" t="s">
        <v>87</v>
      </c>
      <c r="C83" s="42" t="s">
        <v>13</v>
      </c>
      <c r="D83" s="50">
        <v>1.025</v>
      </c>
      <c r="E83" s="139">
        <v>1.025</v>
      </c>
      <c r="F83" s="50">
        <v>18.223</v>
      </c>
      <c r="G83" s="140">
        <f>PRODUCT(E83:F83)</f>
        <v>18.678575</v>
      </c>
      <c r="H83" s="51" t="s">
        <v>82</v>
      </c>
      <c r="I83" s="1"/>
      <c r="J83"/>
    </row>
    <row r="84" spans="1:10" ht="9.75" customHeight="1">
      <c r="A84"/>
      <c r="B84" s="41" t="s">
        <v>59</v>
      </c>
      <c r="C84" s="42" t="s">
        <v>3</v>
      </c>
      <c r="D84" s="72" t="s">
        <v>131</v>
      </c>
      <c r="E84" s="65">
        <v>99.215</v>
      </c>
      <c r="F84" s="50"/>
      <c r="G84" s="43">
        <v>945.05</v>
      </c>
      <c r="H84" s="51" t="s">
        <v>248</v>
      </c>
      <c r="I84" s="1"/>
      <c r="J84"/>
    </row>
    <row r="85" spans="1:10" ht="9.75" customHeight="1">
      <c r="A85"/>
      <c r="B85" s="49" t="s">
        <v>59</v>
      </c>
      <c r="C85" s="46" t="s">
        <v>96</v>
      </c>
      <c r="D85" s="46" t="s">
        <v>323</v>
      </c>
      <c r="E85" s="46">
        <v>7.22</v>
      </c>
      <c r="F85" s="108">
        <v>9.556</v>
      </c>
      <c r="G85" s="228">
        <f>PRODUCT(E85,F85)</f>
        <v>68.99431999999999</v>
      </c>
      <c r="H85" s="63" t="s">
        <v>256</v>
      </c>
      <c r="I85" s="1"/>
      <c r="J85"/>
    </row>
    <row r="86" spans="1:10" ht="9.75" customHeight="1">
      <c r="A86"/>
      <c r="B86" s="49" t="s">
        <v>20</v>
      </c>
      <c r="C86" s="42" t="s">
        <v>169</v>
      </c>
      <c r="D86" s="42" t="s">
        <v>168</v>
      </c>
      <c r="E86" s="46">
        <v>70.235</v>
      </c>
      <c r="F86" s="42"/>
      <c r="G86" s="43">
        <v>755.29</v>
      </c>
      <c r="H86" s="18" t="s">
        <v>284</v>
      </c>
      <c r="I86" s="1"/>
      <c r="J86"/>
    </row>
    <row r="87" spans="1:10" ht="9.75" customHeight="1">
      <c r="A87"/>
      <c r="B87" s="16" t="s">
        <v>43</v>
      </c>
      <c r="C87" s="36" t="s">
        <v>3</v>
      </c>
      <c r="D87" s="32" t="s">
        <v>47</v>
      </c>
      <c r="E87" s="15">
        <v>70.075</v>
      </c>
      <c r="F87" s="76">
        <v>16.295</v>
      </c>
      <c r="G87" s="115">
        <f>PRODUCT(E87:F87)</f>
        <v>1141.872125</v>
      </c>
      <c r="H87" s="18" t="s">
        <v>283</v>
      </c>
      <c r="I87" s="1"/>
      <c r="J87"/>
    </row>
    <row r="88" spans="1:10" ht="9.75" customHeight="1">
      <c r="A88"/>
      <c r="B88" s="20" t="s">
        <v>23</v>
      </c>
      <c r="C88" s="18" t="s">
        <v>3</v>
      </c>
      <c r="D88" s="18" t="s">
        <v>303</v>
      </c>
      <c r="E88" s="15">
        <v>12.925</v>
      </c>
      <c r="F88" s="18">
        <v>12.107</v>
      </c>
      <c r="G88" s="13">
        <f>PRODUCT(E88,F88)</f>
        <v>156.482975</v>
      </c>
      <c r="H88" s="18" t="s">
        <v>287</v>
      </c>
      <c r="I88" s="1"/>
      <c r="J88"/>
    </row>
    <row r="89" spans="1:10" ht="9.75" customHeight="1">
      <c r="A89"/>
      <c r="B89" s="20" t="s">
        <v>27</v>
      </c>
      <c r="C89" s="18" t="s">
        <v>3</v>
      </c>
      <c r="D89" s="18">
        <v>4.005</v>
      </c>
      <c r="E89" s="15">
        <v>4.005</v>
      </c>
      <c r="F89" s="18">
        <v>13.249</v>
      </c>
      <c r="G89" s="13">
        <f>PRODUCT(E89,F89)</f>
        <v>53.062245000000004</v>
      </c>
      <c r="H89" s="51" t="s">
        <v>287</v>
      </c>
      <c r="I89" s="1"/>
      <c r="J89"/>
    </row>
    <row r="90" spans="1:10" ht="9.75" customHeight="1">
      <c r="A90"/>
      <c r="B90" s="110" t="s">
        <v>99</v>
      </c>
      <c r="C90" s="46" t="s">
        <v>288</v>
      </c>
      <c r="D90" s="46" t="s">
        <v>152</v>
      </c>
      <c r="E90" s="45">
        <v>25.935</v>
      </c>
      <c r="F90" s="119"/>
      <c r="G90" s="89">
        <v>277.32</v>
      </c>
      <c r="H90" s="120" t="s">
        <v>289</v>
      </c>
      <c r="I90" s="1"/>
      <c r="J90"/>
    </row>
    <row r="91" spans="1:10" ht="9.75" customHeight="1">
      <c r="A91"/>
      <c r="B91" s="110" t="s">
        <v>24</v>
      </c>
      <c r="C91" s="46" t="s">
        <v>288</v>
      </c>
      <c r="D91" s="46" t="s">
        <v>170</v>
      </c>
      <c r="E91" s="45">
        <v>4.6</v>
      </c>
      <c r="F91" s="151">
        <v>13.261</v>
      </c>
      <c r="G91" s="89">
        <f>SUM(E91*F91)</f>
        <v>61.00059999999999</v>
      </c>
      <c r="H91" s="120" t="s">
        <v>289</v>
      </c>
      <c r="I91" s="1"/>
      <c r="J91"/>
    </row>
    <row r="92" spans="1:10" ht="9.75" customHeight="1">
      <c r="A92"/>
      <c r="B92" s="110" t="s">
        <v>24</v>
      </c>
      <c r="C92" s="42" t="s">
        <v>174</v>
      </c>
      <c r="D92" s="42" t="s">
        <v>312</v>
      </c>
      <c r="E92" s="45">
        <v>16.49</v>
      </c>
      <c r="F92" s="117"/>
      <c r="G92" s="43">
        <v>219.73</v>
      </c>
      <c r="H92" s="51" t="s">
        <v>284</v>
      </c>
      <c r="I92" s="1"/>
      <c r="J92"/>
    </row>
    <row r="93" spans="2:10" ht="9.75" customHeight="1">
      <c r="B93" s="110" t="s">
        <v>24</v>
      </c>
      <c r="C93" s="46" t="s">
        <v>97</v>
      </c>
      <c r="D93" s="65">
        <v>4.395</v>
      </c>
      <c r="E93" s="65">
        <v>4.395</v>
      </c>
      <c r="F93" s="100">
        <v>13.515</v>
      </c>
      <c r="G93" s="89">
        <f>PRODUCT(E93,F93)</f>
        <v>59.398424999999996</v>
      </c>
      <c r="H93" s="66" t="s">
        <v>266</v>
      </c>
      <c r="I93" s="1"/>
      <c r="J93"/>
    </row>
    <row r="94" spans="2:10" ht="9.75" customHeight="1">
      <c r="B94" s="49" t="s">
        <v>19</v>
      </c>
      <c r="C94" s="42" t="s">
        <v>3</v>
      </c>
      <c r="D94" s="42" t="s">
        <v>36</v>
      </c>
      <c r="E94" s="46">
        <v>12.735</v>
      </c>
      <c r="F94" s="42"/>
      <c r="G94" s="43">
        <v>197.83</v>
      </c>
      <c r="H94" s="51" t="s">
        <v>248</v>
      </c>
      <c r="I94" s="1"/>
      <c r="J94"/>
    </row>
    <row r="95" spans="2:10" ht="9.75" customHeight="1">
      <c r="B95" s="41" t="s">
        <v>19</v>
      </c>
      <c r="C95" s="45" t="s">
        <v>288</v>
      </c>
      <c r="D95" s="45" t="s">
        <v>304</v>
      </c>
      <c r="E95" s="46">
        <v>12.035</v>
      </c>
      <c r="F95" s="45"/>
      <c r="G95" s="218">
        <v>188.58</v>
      </c>
      <c r="H95" s="120" t="s">
        <v>289</v>
      </c>
      <c r="I95" s="1"/>
      <c r="J95"/>
    </row>
    <row r="96" spans="2:10" ht="9.75" customHeight="1">
      <c r="B96" s="41" t="s">
        <v>145</v>
      </c>
      <c r="C96" s="46" t="s">
        <v>96</v>
      </c>
      <c r="D96" s="46">
        <v>1.86</v>
      </c>
      <c r="E96" s="45">
        <v>1.86</v>
      </c>
      <c r="F96" s="62">
        <v>17.76</v>
      </c>
      <c r="G96" s="74">
        <f>PRODUCT(E96:F96)</f>
        <v>33.03360000000001</v>
      </c>
      <c r="H96" s="120" t="s">
        <v>291</v>
      </c>
      <c r="I96" s="1"/>
      <c r="J96"/>
    </row>
    <row r="97" spans="2:10" ht="9.75" customHeight="1">
      <c r="B97" s="41" t="s">
        <v>230</v>
      </c>
      <c r="C97" s="42" t="s">
        <v>3</v>
      </c>
      <c r="D97" s="42" t="s">
        <v>310</v>
      </c>
      <c r="E97" s="45">
        <v>56.325</v>
      </c>
      <c r="F97" s="50">
        <v>19.98</v>
      </c>
      <c r="G97" s="43">
        <f>PRODUCT(E97,F97)</f>
        <v>1125.3735000000001</v>
      </c>
      <c r="H97" s="199" t="s">
        <v>283</v>
      </c>
      <c r="I97" s="1"/>
      <c r="J97"/>
    </row>
    <row r="98" spans="2:10" ht="9.75" customHeight="1">
      <c r="B98" s="49" t="s">
        <v>123</v>
      </c>
      <c r="C98" s="42" t="s">
        <v>13</v>
      </c>
      <c r="D98" s="42" t="s">
        <v>279</v>
      </c>
      <c r="E98" s="46">
        <v>9.8</v>
      </c>
      <c r="F98" s="77">
        <v>25.022</v>
      </c>
      <c r="G98" s="75">
        <f>PRODUCT(E98:F98)</f>
        <v>245.2156</v>
      </c>
      <c r="H98" s="51" t="s">
        <v>242</v>
      </c>
      <c r="I98" s="1"/>
      <c r="J98"/>
    </row>
    <row r="99" spans="2:10" ht="9.75" customHeight="1">
      <c r="B99" s="49" t="s">
        <v>93</v>
      </c>
      <c r="C99" s="42" t="s">
        <v>3</v>
      </c>
      <c r="D99" s="42">
        <v>1.56</v>
      </c>
      <c r="E99" s="46">
        <v>1.56</v>
      </c>
      <c r="F99" s="118"/>
      <c r="G99" s="116">
        <v>34</v>
      </c>
      <c r="H99" s="51" t="s">
        <v>290</v>
      </c>
      <c r="I99" s="1"/>
      <c r="J99"/>
    </row>
    <row r="100" spans="2:10" ht="9.75" customHeight="1">
      <c r="B100" s="49" t="s">
        <v>221</v>
      </c>
      <c r="C100" s="42" t="s">
        <v>3</v>
      </c>
      <c r="D100" s="42">
        <v>1.15</v>
      </c>
      <c r="E100" s="46">
        <v>1.15</v>
      </c>
      <c r="F100" s="42">
        <v>17.233</v>
      </c>
      <c r="G100" s="203">
        <f>PRODUCT(E100,F100)</f>
        <v>19.81795</v>
      </c>
      <c r="H100" s="51" t="s">
        <v>248</v>
      </c>
      <c r="I100" s="1"/>
      <c r="J100"/>
    </row>
    <row r="101" spans="2:10" ht="10.5" customHeight="1">
      <c r="B101" s="49" t="s">
        <v>124</v>
      </c>
      <c r="C101" s="42" t="s">
        <v>13</v>
      </c>
      <c r="D101" s="42" t="s">
        <v>314</v>
      </c>
      <c r="E101" s="46">
        <v>25.845</v>
      </c>
      <c r="F101" s="77">
        <v>24.236</v>
      </c>
      <c r="G101" s="75">
        <f>PRODUCT(E101:F101)</f>
        <v>626.37942</v>
      </c>
      <c r="H101" s="51" t="s">
        <v>17</v>
      </c>
      <c r="I101" s="1"/>
      <c r="J101"/>
    </row>
    <row r="102" spans="1:9" s="29" customFormat="1" ht="9.75" customHeight="1">
      <c r="A102" s="73"/>
      <c r="B102" s="49" t="s">
        <v>92</v>
      </c>
      <c r="C102" s="42" t="s">
        <v>3</v>
      </c>
      <c r="D102" s="42" t="s">
        <v>153</v>
      </c>
      <c r="E102" s="46">
        <v>5.09</v>
      </c>
      <c r="F102" s="50">
        <v>27.709</v>
      </c>
      <c r="G102" s="43">
        <f>PRODUCT(E102:F102)</f>
        <v>141.03880999999998</v>
      </c>
      <c r="H102" s="51" t="s">
        <v>254</v>
      </c>
      <c r="I102" s="27"/>
    </row>
    <row r="103" spans="1:9" s="29" customFormat="1" ht="9.75" customHeight="1">
      <c r="A103" s="73"/>
      <c r="B103" s="49" t="s">
        <v>106</v>
      </c>
      <c r="C103" s="42" t="s">
        <v>3</v>
      </c>
      <c r="D103" s="42" t="s">
        <v>271</v>
      </c>
      <c r="E103" s="46">
        <v>31.35</v>
      </c>
      <c r="F103" s="50">
        <v>48.079</v>
      </c>
      <c r="G103" s="43">
        <f>PRODUCT(E103:F103)</f>
        <v>1507.27665</v>
      </c>
      <c r="H103" s="51" t="s">
        <v>245</v>
      </c>
      <c r="I103" s="27"/>
    </row>
    <row r="104" spans="1:9" s="29" customFormat="1" ht="9.75" customHeight="1">
      <c r="A104" s="73"/>
      <c r="B104" s="49" t="s">
        <v>30</v>
      </c>
      <c r="C104" s="42" t="s">
        <v>3</v>
      </c>
      <c r="D104" s="42" t="s">
        <v>250</v>
      </c>
      <c r="E104" s="46">
        <v>26.15</v>
      </c>
      <c r="F104" s="50"/>
      <c r="G104" s="43">
        <v>501.01</v>
      </c>
      <c r="H104" s="51" t="s">
        <v>248</v>
      </c>
      <c r="I104" s="27"/>
    </row>
    <row r="105" spans="1:9" s="29" customFormat="1" ht="9.75" customHeight="1">
      <c r="A105" s="73"/>
      <c r="B105" s="49" t="s">
        <v>30</v>
      </c>
      <c r="C105" s="46" t="s">
        <v>97</v>
      </c>
      <c r="D105" s="46" t="s">
        <v>57</v>
      </c>
      <c r="E105" s="46">
        <v>29.765</v>
      </c>
      <c r="F105" s="62">
        <v>19.141</v>
      </c>
      <c r="G105" s="74">
        <f>PRODUCT(E105:F105)</f>
        <v>569.731865</v>
      </c>
      <c r="H105" s="63" t="s">
        <v>241</v>
      </c>
      <c r="I105" s="27"/>
    </row>
    <row r="106" spans="1:9" s="29" customFormat="1" ht="9.75" customHeight="1">
      <c r="A106" s="73"/>
      <c r="B106" s="49" t="s">
        <v>188</v>
      </c>
      <c r="C106" s="42" t="s">
        <v>3</v>
      </c>
      <c r="D106" s="42" t="s">
        <v>305</v>
      </c>
      <c r="E106" s="46">
        <v>6.855</v>
      </c>
      <c r="F106" s="109">
        <v>19.23</v>
      </c>
      <c r="G106" s="75">
        <f>PRODUCT(E106:F106)</f>
        <v>131.82165</v>
      </c>
      <c r="H106" s="199" t="s">
        <v>248</v>
      </c>
      <c r="I106" s="27"/>
    </row>
    <row r="107" spans="1:9" s="29" customFormat="1" ht="10.5" customHeight="1">
      <c r="A107" s="73"/>
      <c r="B107" s="49" t="s">
        <v>21</v>
      </c>
      <c r="C107" s="42" t="s">
        <v>3</v>
      </c>
      <c r="D107" s="42" t="s">
        <v>306</v>
      </c>
      <c r="E107" s="46">
        <v>42.97</v>
      </c>
      <c r="F107" s="50"/>
      <c r="G107" s="43">
        <v>985.31</v>
      </c>
      <c r="H107" s="51" t="s">
        <v>248</v>
      </c>
      <c r="I107" s="27"/>
    </row>
    <row r="108" spans="1:9" s="29" customFormat="1" ht="10.5" customHeight="1">
      <c r="A108" s="73"/>
      <c r="B108" s="49" t="s">
        <v>21</v>
      </c>
      <c r="C108" s="46" t="s">
        <v>171</v>
      </c>
      <c r="D108" s="46" t="s">
        <v>155</v>
      </c>
      <c r="E108" s="46">
        <v>8.44</v>
      </c>
      <c r="F108" s="141">
        <v>24.645</v>
      </c>
      <c r="G108" s="89">
        <f aca="true" t="shared" si="2" ref="G108:G118">PRODUCT(E108:F108)</f>
        <v>208.00379999999998</v>
      </c>
      <c r="H108" s="63" t="s">
        <v>241</v>
      </c>
      <c r="I108" s="27"/>
    </row>
    <row r="109" spans="1:9" s="29" customFormat="1" ht="10.5" customHeight="1">
      <c r="A109" s="73"/>
      <c r="B109" s="49" t="s">
        <v>21</v>
      </c>
      <c r="C109" s="46" t="s">
        <v>288</v>
      </c>
      <c r="D109" s="46" t="s">
        <v>277</v>
      </c>
      <c r="E109" s="46">
        <v>21.13</v>
      </c>
      <c r="F109" s="141"/>
      <c r="G109" s="89">
        <v>492.51</v>
      </c>
      <c r="H109" s="63" t="s">
        <v>289</v>
      </c>
      <c r="I109" s="27"/>
    </row>
    <row r="110" spans="1:9" s="29" customFormat="1" ht="10.5" customHeight="1">
      <c r="A110" s="73"/>
      <c r="B110" s="49" t="s">
        <v>238</v>
      </c>
      <c r="C110" s="46" t="s">
        <v>167</v>
      </c>
      <c r="D110" s="46">
        <v>2.32</v>
      </c>
      <c r="E110" s="46">
        <v>2.32</v>
      </c>
      <c r="F110" s="62">
        <v>32.328</v>
      </c>
      <c r="G110" s="74">
        <f>PRODUCT(E110,F110)</f>
        <v>75.00096</v>
      </c>
      <c r="H110" s="63" t="s">
        <v>256</v>
      </c>
      <c r="I110" s="27"/>
    </row>
    <row r="111" spans="1:9" s="29" customFormat="1" ht="10.5" customHeight="1">
      <c r="A111" s="73"/>
      <c r="B111" s="49" t="s">
        <v>190</v>
      </c>
      <c r="C111" s="42" t="s">
        <v>3</v>
      </c>
      <c r="D111" s="42">
        <v>0.76</v>
      </c>
      <c r="E111" s="46">
        <v>0.76</v>
      </c>
      <c r="F111" s="50">
        <v>44.035</v>
      </c>
      <c r="G111" s="43">
        <f>PRODUCT(E111,F111)</f>
        <v>33.4666</v>
      </c>
      <c r="H111" s="199" t="s">
        <v>255</v>
      </c>
      <c r="I111" s="27"/>
    </row>
    <row r="112" spans="1:9" s="29" customFormat="1" ht="10.5" customHeight="1">
      <c r="A112" s="73"/>
      <c r="B112" s="49" t="s">
        <v>101</v>
      </c>
      <c r="C112" s="42" t="s">
        <v>3</v>
      </c>
      <c r="D112" s="42" t="s">
        <v>102</v>
      </c>
      <c r="E112" s="46">
        <v>5.91</v>
      </c>
      <c r="F112" s="42">
        <v>57.115</v>
      </c>
      <c r="G112" s="43">
        <f t="shared" si="2"/>
        <v>337.54965000000004</v>
      </c>
      <c r="H112" s="51" t="s">
        <v>243</v>
      </c>
      <c r="I112" s="27"/>
    </row>
    <row r="113" spans="1:9" s="29" customFormat="1" ht="10.5" customHeight="1">
      <c r="A113" s="73"/>
      <c r="B113" s="49" t="s">
        <v>98</v>
      </c>
      <c r="C113" s="42" t="s">
        <v>3</v>
      </c>
      <c r="D113" s="42">
        <v>4</v>
      </c>
      <c r="E113" s="46">
        <v>4</v>
      </c>
      <c r="F113" s="42">
        <v>30.049</v>
      </c>
      <c r="G113" s="43">
        <f t="shared" si="2"/>
        <v>120.196</v>
      </c>
      <c r="H113" s="51" t="s">
        <v>17</v>
      </c>
      <c r="I113" s="27"/>
    </row>
    <row r="114" spans="1:9" s="29" customFormat="1" ht="10.5" customHeight="1">
      <c r="A114" s="73"/>
      <c r="B114" s="49" t="s">
        <v>199</v>
      </c>
      <c r="C114" s="42" t="s">
        <v>13</v>
      </c>
      <c r="D114" s="42" t="s">
        <v>200</v>
      </c>
      <c r="E114" s="46">
        <v>25.43</v>
      </c>
      <c r="F114" s="42">
        <v>31.953</v>
      </c>
      <c r="G114" s="43">
        <v>812.56</v>
      </c>
      <c r="H114" s="51" t="s">
        <v>17</v>
      </c>
      <c r="I114" s="27"/>
    </row>
    <row r="115" spans="1:9" s="29" customFormat="1" ht="10.5" customHeight="1">
      <c r="A115" s="73"/>
      <c r="B115" s="49" t="s">
        <v>125</v>
      </c>
      <c r="C115" s="42" t="s">
        <v>13</v>
      </c>
      <c r="D115" s="42" t="s">
        <v>126</v>
      </c>
      <c r="E115" s="46">
        <v>8.29</v>
      </c>
      <c r="F115" s="77">
        <v>40.169</v>
      </c>
      <c r="G115" s="75">
        <f t="shared" si="2"/>
        <v>333.00100999999995</v>
      </c>
      <c r="H115" s="51" t="s">
        <v>82</v>
      </c>
      <c r="I115" s="27"/>
    </row>
    <row r="116" spans="1:9" s="29" customFormat="1" ht="10.5" customHeight="1">
      <c r="A116" s="73"/>
      <c r="B116" s="49" t="s">
        <v>189</v>
      </c>
      <c r="C116" s="42" t="s">
        <v>3</v>
      </c>
      <c r="D116" s="42">
        <v>0.8</v>
      </c>
      <c r="E116" s="46">
        <v>0.8</v>
      </c>
      <c r="F116" s="42">
        <v>53.82</v>
      </c>
      <c r="G116" s="43">
        <f>PRODUCT(E116,F116)</f>
        <v>43.056000000000004</v>
      </c>
      <c r="H116" s="51" t="s">
        <v>255</v>
      </c>
      <c r="I116" s="27"/>
    </row>
    <row r="117" spans="1:9" s="29" customFormat="1" ht="10.5" customHeight="1">
      <c r="A117" s="73"/>
      <c r="B117" s="49" t="s">
        <v>121</v>
      </c>
      <c r="C117" s="42" t="s">
        <v>3</v>
      </c>
      <c r="D117" s="42" t="s">
        <v>122</v>
      </c>
      <c r="E117" s="46">
        <v>24.79</v>
      </c>
      <c r="F117" s="50">
        <v>67.4</v>
      </c>
      <c r="G117" s="43">
        <f t="shared" si="2"/>
        <v>1670.846</v>
      </c>
      <c r="H117" s="51" t="s">
        <v>243</v>
      </c>
      <c r="I117" s="27"/>
    </row>
    <row r="118" spans="1:9" s="29" customFormat="1" ht="10.5" customHeight="1">
      <c r="A118" s="73"/>
      <c r="B118" s="41" t="s">
        <v>120</v>
      </c>
      <c r="C118" s="42" t="s">
        <v>13</v>
      </c>
      <c r="D118" s="42">
        <v>3.05</v>
      </c>
      <c r="E118" s="45">
        <v>3.05</v>
      </c>
      <c r="F118" s="105">
        <v>38.418</v>
      </c>
      <c r="G118" s="44">
        <f t="shared" si="2"/>
        <v>117.1749</v>
      </c>
      <c r="H118" s="51" t="s">
        <v>82</v>
      </c>
      <c r="I118" s="27"/>
    </row>
    <row r="119" spans="1:9" s="29" customFormat="1" ht="10.5" customHeight="1">
      <c r="A119" s="73"/>
      <c r="B119" s="49" t="s">
        <v>116</v>
      </c>
      <c r="C119" s="42" t="s">
        <v>3</v>
      </c>
      <c r="D119" s="42" t="s">
        <v>316</v>
      </c>
      <c r="E119" s="46">
        <v>8.245</v>
      </c>
      <c r="F119" s="77"/>
      <c r="G119" s="75">
        <v>273.95</v>
      </c>
      <c r="H119" s="51" t="s">
        <v>17</v>
      </c>
      <c r="I119" s="27"/>
    </row>
    <row r="120" spans="1:9" s="29" customFormat="1" ht="10.5" customHeight="1">
      <c r="A120" s="73"/>
      <c r="B120" s="49" t="s">
        <v>76</v>
      </c>
      <c r="C120" s="42" t="s">
        <v>13</v>
      </c>
      <c r="D120" s="42">
        <v>3</v>
      </c>
      <c r="E120" s="46">
        <v>3</v>
      </c>
      <c r="F120" s="42">
        <v>31.903</v>
      </c>
      <c r="G120" s="43">
        <f>PRODUCT(D120,F120)</f>
        <v>95.709</v>
      </c>
      <c r="H120" s="51" t="s">
        <v>292</v>
      </c>
      <c r="I120" s="27"/>
    </row>
    <row r="121" spans="1:9" s="29" customFormat="1" ht="10.5" customHeight="1">
      <c r="A121" s="73"/>
      <c r="B121" s="20" t="s">
        <v>116</v>
      </c>
      <c r="C121" s="15" t="s">
        <v>288</v>
      </c>
      <c r="D121" s="15" t="s">
        <v>301</v>
      </c>
      <c r="E121" s="15">
        <v>7.975</v>
      </c>
      <c r="F121" s="149"/>
      <c r="G121" s="150">
        <v>266.5</v>
      </c>
      <c r="H121" s="120" t="s">
        <v>291</v>
      </c>
      <c r="I121" s="27"/>
    </row>
    <row r="122" spans="1:9" s="29" customFormat="1" ht="10.5" customHeight="1">
      <c r="A122" s="73"/>
      <c r="B122" s="20" t="s">
        <v>196</v>
      </c>
      <c r="C122" s="42" t="s">
        <v>3</v>
      </c>
      <c r="D122" s="42">
        <v>1.5</v>
      </c>
      <c r="E122" s="15">
        <v>1.5</v>
      </c>
      <c r="F122" s="149">
        <v>42.667</v>
      </c>
      <c r="G122" s="150">
        <f>PRODUCT(E122,F122)</f>
        <v>64.0005</v>
      </c>
      <c r="H122" s="199" t="s">
        <v>283</v>
      </c>
      <c r="I122" s="27"/>
    </row>
    <row r="123" spans="1:9" s="29" customFormat="1" ht="10.5" customHeight="1">
      <c r="A123" s="73"/>
      <c r="B123" s="20" t="s">
        <v>196</v>
      </c>
      <c r="C123" s="15" t="s">
        <v>195</v>
      </c>
      <c r="D123" s="15" t="s">
        <v>214</v>
      </c>
      <c r="E123" s="15">
        <v>11.305</v>
      </c>
      <c r="F123" s="205"/>
      <c r="G123" s="150">
        <v>501</v>
      </c>
      <c r="H123" s="120" t="s">
        <v>241</v>
      </c>
      <c r="I123" s="27"/>
    </row>
    <row r="124" spans="1:9" s="29" customFormat="1" ht="10.5" customHeight="1">
      <c r="A124" s="73"/>
      <c r="B124" s="47" t="s">
        <v>146</v>
      </c>
      <c r="C124" s="42" t="s">
        <v>74</v>
      </c>
      <c r="D124" s="42" t="s">
        <v>317</v>
      </c>
      <c r="E124" s="46">
        <v>34.595</v>
      </c>
      <c r="F124" s="42"/>
      <c r="G124" s="43">
        <v>1824</v>
      </c>
      <c r="H124" s="51" t="s">
        <v>283</v>
      </c>
      <c r="I124" s="27"/>
    </row>
    <row r="125" spans="1:9" s="29" customFormat="1" ht="10.5" customHeight="1">
      <c r="A125" s="73"/>
      <c r="B125" s="47" t="s">
        <v>127</v>
      </c>
      <c r="C125" s="42" t="s">
        <v>3</v>
      </c>
      <c r="D125" s="42">
        <v>4.405</v>
      </c>
      <c r="E125" s="46">
        <v>4.405</v>
      </c>
      <c r="F125" s="103">
        <v>99.592</v>
      </c>
      <c r="G125" s="116">
        <f>PRODUCT(E125:F125)</f>
        <v>438.70276</v>
      </c>
      <c r="H125" s="51" t="s">
        <v>245</v>
      </c>
      <c r="I125" s="27"/>
    </row>
    <row r="126" spans="1:9" s="29" customFormat="1" ht="10.5" customHeight="1">
      <c r="A126" s="73"/>
      <c r="B126" s="47" t="s">
        <v>111</v>
      </c>
      <c r="C126" s="42" t="s">
        <v>74</v>
      </c>
      <c r="D126" s="42">
        <v>5.465</v>
      </c>
      <c r="E126" s="46">
        <v>5.465</v>
      </c>
      <c r="F126" s="42">
        <v>65.296</v>
      </c>
      <c r="G126" s="75">
        <f>PRODUCT(E126,F126)</f>
        <v>356.84264</v>
      </c>
      <c r="H126" s="51" t="s">
        <v>240</v>
      </c>
      <c r="I126" s="27"/>
    </row>
    <row r="127" spans="1:9" s="29" customFormat="1" ht="10.5" customHeight="1">
      <c r="A127" s="73"/>
      <c r="B127" s="47" t="s">
        <v>272</v>
      </c>
      <c r="C127" s="42" t="s">
        <v>3</v>
      </c>
      <c r="D127" s="42" t="s">
        <v>273</v>
      </c>
      <c r="E127" s="46">
        <v>1.24</v>
      </c>
      <c r="F127" s="42">
        <v>102.048</v>
      </c>
      <c r="G127" s="75">
        <f>PRODUCT(E127,F127)</f>
        <v>126.53952</v>
      </c>
      <c r="H127" s="51" t="s">
        <v>243</v>
      </c>
      <c r="I127" s="27"/>
    </row>
    <row r="128" spans="1:9" s="29" customFormat="1" ht="10.5" customHeight="1">
      <c r="A128" s="73"/>
      <c r="B128" s="47" t="s">
        <v>267</v>
      </c>
      <c r="C128" s="46" t="s">
        <v>288</v>
      </c>
      <c r="D128" s="46">
        <v>2.48</v>
      </c>
      <c r="E128" s="46">
        <v>2.48</v>
      </c>
      <c r="F128" s="46">
        <v>46.796</v>
      </c>
      <c r="G128" s="74">
        <f>PRODUCT(E128,F128)</f>
        <v>116.05408</v>
      </c>
      <c r="H128" s="63" t="s">
        <v>291</v>
      </c>
      <c r="I128" s="27"/>
    </row>
    <row r="129" spans="2:10" ht="10.5" customHeight="1">
      <c r="B129" s="41" t="s">
        <v>134</v>
      </c>
      <c r="C129" s="40" t="s">
        <v>174</v>
      </c>
      <c r="D129" s="42" t="s">
        <v>191</v>
      </c>
      <c r="E129" s="45">
        <v>6.57</v>
      </c>
      <c r="F129" s="40"/>
      <c r="G129" s="75">
        <v>844</v>
      </c>
      <c r="H129" s="18" t="s">
        <v>240</v>
      </c>
      <c r="I129" s="1"/>
      <c r="J129"/>
    </row>
    <row r="130" spans="2:10" ht="10.5" customHeight="1">
      <c r="B130" s="41" t="s">
        <v>80</v>
      </c>
      <c r="C130" s="40" t="s">
        <v>3</v>
      </c>
      <c r="D130" s="42" t="s">
        <v>81</v>
      </c>
      <c r="E130" s="45">
        <v>9.255</v>
      </c>
      <c r="F130" s="50"/>
      <c r="G130" s="112">
        <v>824</v>
      </c>
      <c r="H130" s="18" t="s">
        <v>82</v>
      </c>
      <c r="I130" s="1"/>
      <c r="J130"/>
    </row>
    <row r="131" spans="2:10" ht="10.5" customHeight="1">
      <c r="B131" s="49" t="s">
        <v>75</v>
      </c>
      <c r="C131" s="42" t="s">
        <v>3</v>
      </c>
      <c r="D131" s="42" t="s">
        <v>231</v>
      </c>
      <c r="E131" s="149">
        <v>32.955</v>
      </c>
      <c r="F131" s="76"/>
      <c r="G131" s="115">
        <v>3158.74</v>
      </c>
      <c r="H131" s="42" t="s">
        <v>82</v>
      </c>
      <c r="I131" s="1"/>
      <c r="J131"/>
    </row>
    <row r="132" spans="2:10" ht="10.5" customHeight="1">
      <c r="B132" s="49" t="s">
        <v>207</v>
      </c>
      <c r="C132" s="42" t="s">
        <v>174</v>
      </c>
      <c r="D132" s="42" t="s">
        <v>318</v>
      </c>
      <c r="E132" s="15">
        <v>10.11</v>
      </c>
      <c r="F132" s="10"/>
      <c r="G132" s="13">
        <v>1110.01</v>
      </c>
      <c r="H132" s="42" t="s">
        <v>64</v>
      </c>
      <c r="I132" s="1"/>
      <c r="J132"/>
    </row>
    <row r="133" spans="2:10" ht="10.5" customHeight="1">
      <c r="B133" s="49" t="s">
        <v>156</v>
      </c>
      <c r="C133" s="40" t="s">
        <v>13</v>
      </c>
      <c r="D133" s="42" t="s">
        <v>157</v>
      </c>
      <c r="E133" s="46">
        <v>0.685</v>
      </c>
      <c r="F133" s="76">
        <v>127.01</v>
      </c>
      <c r="G133" s="115">
        <v>87</v>
      </c>
      <c r="H133" s="42" t="s">
        <v>283</v>
      </c>
      <c r="I133" s="1"/>
      <c r="J133"/>
    </row>
    <row r="134" spans="2:10" ht="10.5" customHeight="1">
      <c r="B134" s="49" t="s">
        <v>194</v>
      </c>
      <c r="C134" s="45" t="s">
        <v>195</v>
      </c>
      <c r="D134" s="46">
        <v>1.465</v>
      </c>
      <c r="E134" s="46">
        <v>1.465</v>
      </c>
      <c r="F134" s="141">
        <v>86.689</v>
      </c>
      <c r="G134" s="89">
        <f>PRODUCT(E134,F134)</f>
        <v>126.99938499999999</v>
      </c>
      <c r="H134" s="46" t="s">
        <v>241</v>
      </c>
      <c r="I134" s="1"/>
      <c r="J134"/>
    </row>
    <row r="135" spans="1:10" ht="10.5" customHeight="1">
      <c r="A135" s="8"/>
      <c r="B135" s="247" t="s">
        <v>5</v>
      </c>
      <c r="C135" s="247"/>
      <c r="D135" s="247"/>
      <c r="E135" s="247"/>
      <c r="F135" s="247"/>
      <c r="G135" s="247"/>
      <c r="H135" s="247"/>
      <c r="I135" s="4"/>
      <c r="J135" s="4"/>
    </row>
    <row r="136" spans="1:10" ht="21.75" customHeight="1">
      <c r="A136" s="8"/>
      <c r="B136" s="80" t="s">
        <v>14</v>
      </c>
      <c r="C136" s="80" t="s">
        <v>1</v>
      </c>
      <c r="D136" s="80" t="s">
        <v>6</v>
      </c>
      <c r="E136" s="80" t="s">
        <v>8</v>
      </c>
      <c r="F136" s="80" t="s">
        <v>32</v>
      </c>
      <c r="G136" s="80" t="s">
        <v>7</v>
      </c>
      <c r="H136" s="80" t="s">
        <v>9</v>
      </c>
      <c r="I136" s="4"/>
      <c r="J136" s="4"/>
    </row>
    <row r="137" spans="1:10" s="29" customFormat="1" ht="9.75" customHeight="1">
      <c r="A137" s="28"/>
      <c r="B137" s="23">
        <v>14</v>
      </c>
      <c r="C137" s="17" t="s">
        <v>3</v>
      </c>
      <c r="D137" s="17" t="s">
        <v>49</v>
      </c>
      <c r="E137" s="45">
        <v>398.96</v>
      </c>
      <c r="F137" s="157">
        <v>1.223</v>
      </c>
      <c r="G137" s="158">
        <f>PRODUCT(E137,F137)</f>
        <v>487.92808</v>
      </c>
      <c r="H137" s="11" t="s">
        <v>252</v>
      </c>
      <c r="I137" s="4"/>
      <c r="J137" s="4"/>
    </row>
    <row r="138" spans="1:10" s="29" customFormat="1" ht="9.75" customHeight="1">
      <c r="A138" s="28"/>
      <c r="B138" s="23">
        <v>16</v>
      </c>
      <c r="C138" s="17" t="s">
        <v>3</v>
      </c>
      <c r="D138" s="157" t="s">
        <v>227</v>
      </c>
      <c r="E138" s="148">
        <v>1.34</v>
      </c>
      <c r="F138" s="202">
        <v>1.598</v>
      </c>
      <c r="G138" s="203">
        <f>PRODUCT(E138,F138)</f>
        <v>2.1413200000000003</v>
      </c>
      <c r="H138" s="113" t="s">
        <v>252</v>
      </c>
      <c r="I138" s="4"/>
      <c r="J138" s="4"/>
    </row>
    <row r="139" spans="1:10" s="29" customFormat="1" ht="9.75" customHeight="1">
      <c r="A139" s="28"/>
      <c r="B139" s="23">
        <v>18</v>
      </c>
      <c r="C139" s="17" t="s">
        <v>3</v>
      </c>
      <c r="D139" s="157" t="s">
        <v>208</v>
      </c>
      <c r="E139" s="148">
        <v>36.545</v>
      </c>
      <c r="F139" s="200">
        <v>2.022</v>
      </c>
      <c r="G139" s="201">
        <f>PRODUCT(E139,F139)</f>
        <v>73.89399</v>
      </c>
      <c r="H139" s="204" t="s">
        <v>252</v>
      </c>
      <c r="I139" s="4"/>
      <c r="J139" s="4"/>
    </row>
    <row r="140" spans="1:10" s="29" customFormat="1" ht="9.75" customHeight="1">
      <c r="A140" s="28"/>
      <c r="B140" s="23">
        <v>24</v>
      </c>
      <c r="C140" s="17" t="s">
        <v>3</v>
      </c>
      <c r="D140" s="157">
        <v>1.62</v>
      </c>
      <c r="E140" s="148">
        <v>1.62</v>
      </c>
      <c r="F140" s="17">
        <v>3.595</v>
      </c>
      <c r="G140" s="25">
        <f>PRODUCT(E140,F140)</f>
        <v>5.823900000000001</v>
      </c>
      <c r="H140" s="204" t="s">
        <v>252</v>
      </c>
      <c r="I140" s="4"/>
      <c r="J140" s="4"/>
    </row>
    <row r="141" spans="1:10" s="29" customFormat="1" ht="9.75" customHeight="1">
      <c r="A141" s="28"/>
      <c r="B141" s="23">
        <v>30</v>
      </c>
      <c r="C141" s="17" t="s">
        <v>3</v>
      </c>
      <c r="D141" s="159">
        <v>1.08</v>
      </c>
      <c r="E141" s="163">
        <v>1.08</v>
      </c>
      <c r="F141" s="161">
        <v>5.617</v>
      </c>
      <c r="G141" s="162">
        <f>PRODUCT(E141,F141)</f>
        <v>6.06636</v>
      </c>
      <c r="H141" s="11" t="s">
        <v>262</v>
      </c>
      <c r="I141" s="4"/>
      <c r="J141" s="4"/>
    </row>
    <row r="142" spans="1:10" s="29" customFormat="1" ht="9.75" customHeight="1">
      <c r="A142" s="28"/>
      <c r="B142" s="47">
        <v>32</v>
      </c>
      <c r="C142" s="42" t="s">
        <v>3</v>
      </c>
      <c r="D142" s="96" t="s">
        <v>324</v>
      </c>
      <c r="E142" s="67">
        <v>57.085</v>
      </c>
      <c r="F142" s="206">
        <v>6.689</v>
      </c>
      <c r="G142" s="207">
        <f>PRODUCT(E142:F142)</f>
        <v>381.841565</v>
      </c>
      <c r="H142" s="11" t="s">
        <v>262</v>
      </c>
      <c r="I142" s="4"/>
      <c r="J142" s="4"/>
    </row>
    <row r="143" spans="1:10" s="29" customFormat="1" ht="9.75" customHeight="1">
      <c r="A143" s="28"/>
      <c r="B143" s="47">
        <v>140</v>
      </c>
      <c r="C143" s="42" t="s">
        <v>3</v>
      </c>
      <c r="D143" s="160">
        <v>0.2</v>
      </c>
      <c r="E143" s="163">
        <v>0.2</v>
      </c>
      <c r="F143" s="161">
        <v>122.319</v>
      </c>
      <c r="G143" s="168">
        <f>PRODUCT(E143,F143)</f>
        <v>24.463800000000003</v>
      </c>
      <c r="H143" s="11" t="s">
        <v>262</v>
      </c>
      <c r="I143" s="4"/>
      <c r="J143" s="4"/>
    </row>
    <row r="144" spans="1:10" s="29" customFormat="1" ht="9.75" customHeight="1">
      <c r="A144" s="28"/>
      <c r="B144" s="47">
        <v>160</v>
      </c>
      <c r="C144" s="42" t="s">
        <v>3</v>
      </c>
      <c r="D144" s="222">
        <v>0.2</v>
      </c>
      <c r="E144" s="223">
        <v>0.2</v>
      </c>
      <c r="F144" s="224">
        <v>159.763</v>
      </c>
      <c r="G144" s="225">
        <f>PRODUCT(E144,F144)</f>
        <v>31.952600000000004</v>
      </c>
      <c r="H144" s="11" t="s">
        <v>262</v>
      </c>
      <c r="I144" s="4"/>
      <c r="J144" s="4"/>
    </row>
    <row r="145" spans="1:10" s="29" customFormat="1" ht="9.75" customHeight="1">
      <c r="A145" s="28"/>
      <c r="B145" s="47">
        <v>190</v>
      </c>
      <c r="C145" s="42" t="s">
        <v>3</v>
      </c>
      <c r="D145" s="222">
        <v>0.155</v>
      </c>
      <c r="E145" s="223">
        <v>0.155</v>
      </c>
      <c r="F145" s="224">
        <v>225.291</v>
      </c>
      <c r="G145" s="225">
        <f>PRODUCT(E145,F145)</f>
        <v>34.920105</v>
      </c>
      <c r="H145" s="11" t="s">
        <v>262</v>
      </c>
      <c r="I145" s="4"/>
      <c r="J145" s="4"/>
    </row>
    <row r="146" spans="1:10" s="29" customFormat="1" ht="9.75" customHeight="1">
      <c r="A146" s="28"/>
      <c r="B146" s="39">
        <v>200</v>
      </c>
      <c r="C146" s="42" t="s">
        <v>3</v>
      </c>
      <c r="D146" s="96">
        <v>0.17</v>
      </c>
      <c r="E146" s="135">
        <v>0.17</v>
      </c>
      <c r="F146" s="96">
        <v>249.63</v>
      </c>
      <c r="G146" s="165">
        <f>PRODUCT(E146,F146)</f>
        <v>42.4371</v>
      </c>
      <c r="H146" s="11" t="s">
        <v>253</v>
      </c>
      <c r="I146" s="4"/>
      <c r="J146" s="4"/>
    </row>
    <row r="147" spans="1:10" s="29" customFormat="1" ht="9.75" customHeight="1">
      <c r="A147" s="28"/>
      <c r="B147" s="47" t="s">
        <v>165</v>
      </c>
      <c r="C147" s="42" t="s">
        <v>3</v>
      </c>
      <c r="D147" s="42" t="s">
        <v>166</v>
      </c>
      <c r="E147" s="46"/>
      <c r="F147" s="42"/>
      <c r="G147" s="75">
        <v>157</v>
      </c>
      <c r="H147" s="11" t="s">
        <v>253</v>
      </c>
      <c r="I147" s="54"/>
      <c r="J147" s="4"/>
    </row>
    <row r="148" spans="1:10" s="29" customFormat="1" ht="9.75" customHeight="1">
      <c r="A148" s="28"/>
      <c r="B148" s="47">
        <v>260</v>
      </c>
      <c r="C148" s="42" t="s">
        <v>3</v>
      </c>
      <c r="D148" s="42" t="s">
        <v>219</v>
      </c>
      <c r="E148" s="46">
        <v>0.6</v>
      </c>
      <c r="F148" s="42"/>
      <c r="G148" s="75">
        <v>259</v>
      </c>
      <c r="H148" s="11" t="s">
        <v>253</v>
      </c>
      <c r="I148" s="54"/>
      <c r="J148" s="4"/>
    </row>
    <row r="149" spans="1:10" s="29" customFormat="1" ht="9.75" customHeight="1">
      <c r="A149" s="28"/>
      <c r="B149" s="39">
        <v>300</v>
      </c>
      <c r="C149" s="40" t="s">
        <v>3</v>
      </c>
      <c r="D149" s="42" t="s">
        <v>274</v>
      </c>
      <c r="E149" s="46">
        <v>3.19</v>
      </c>
      <c r="F149" s="40"/>
      <c r="G149" s="112">
        <v>2037</v>
      </c>
      <c r="H149" s="11" t="s">
        <v>263</v>
      </c>
      <c r="I149" s="54"/>
      <c r="J149" s="4"/>
    </row>
    <row r="150" spans="1:10" s="29" customFormat="1" ht="9.75" customHeight="1" thickBot="1">
      <c r="A150" s="28"/>
      <c r="B150" s="84">
        <v>380</v>
      </c>
      <c r="C150" s="85" t="s">
        <v>3</v>
      </c>
      <c r="D150" s="86">
        <v>0.18</v>
      </c>
      <c r="E150" s="87">
        <v>0.18</v>
      </c>
      <c r="F150" s="85"/>
      <c r="G150" s="88">
        <v>165</v>
      </c>
      <c r="H150" s="79" t="s">
        <v>264</v>
      </c>
      <c r="I150" s="54"/>
      <c r="J150" s="4"/>
    </row>
    <row r="151" spans="1:10" s="29" customFormat="1" ht="9.75" customHeight="1">
      <c r="A151" s="28"/>
      <c r="B151" s="39">
        <v>18</v>
      </c>
      <c r="C151" s="46" t="s">
        <v>97</v>
      </c>
      <c r="D151" s="46" t="s">
        <v>319</v>
      </c>
      <c r="E151" s="46">
        <v>509.65</v>
      </c>
      <c r="F151" s="45">
        <v>2.034</v>
      </c>
      <c r="G151" s="74">
        <f>PRODUCT(E151:F151)</f>
        <v>1036.6281</v>
      </c>
      <c r="H151" s="83" t="s">
        <v>17</v>
      </c>
      <c r="I151" s="54"/>
      <c r="J151" s="4"/>
    </row>
    <row r="152" spans="1:10" s="29" customFormat="1" ht="9.75" customHeight="1">
      <c r="A152" s="28"/>
      <c r="B152" s="39">
        <v>25</v>
      </c>
      <c r="C152" s="46" t="s">
        <v>97</v>
      </c>
      <c r="D152" s="46" t="s">
        <v>321</v>
      </c>
      <c r="E152" s="46">
        <v>35.67</v>
      </c>
      <c r="F152" s="45">
        <v>3.925</v>
      </c>
      <c r="G152" s="74">
        <f>PRODUCT(F152,E152)</f>
        <v>140.00475</v>
      </c>
      <c r="H152" s="83" t="s">
        <v>17</v>
      </c>
      <c r="I152" s="54"/>
      <c r="J152" s="4"/>
    </row>
    <row r="153" spans="1:10" s="29" customFormat="1" ht="9.75" customHeight="1">
      <c r="A153" s="28"/>
      <c r="B153" s="47">
        <v>85</v>
      </c>
      <c r="C153" s="46" t="s">
        <v>97</v>
      </c>
      <c r="D153" s="195">
        <v>0.85</v>
      </c>
      <c r="E153" s="166">
        <v>0.85</v>
      </c>
      <c r="F153" s="196">
        <v>47.059</v>
      </c>
      <c r="G153" s="197">
        <f>PRODUCT(E153,F153)</f>
        <v>40.00015</v>
      </c>
      <c r="H153" s="14" t="s">
        <v>283</v>
      </c>
      <c r="I153" s="54"/>
      <c r="J153" s="4"/>
    </row>
    <row r="154" spans="1:10" s="29" customFormat="1" ht="10.5" customHeight="1" thickBot="1">
      <c r="A154" s="28"/>
      <c r="B154" s="84">
        <v>100</v>
      </c>
      <c r="C154" s="87" t="s">
        <v>97</v>
      </c>
      <c r="D154" s="87">
        <v>0.67</v>
      </c>
      <c r="E154" s="87">
        <v>0.67</v>
      </c>
      <c r="F154" s="152">
        <v>64.179</v>
      </c>
      <c r="G154" s="153">
        <f>PRODUCT(E154,F154)</f>
        <v>42.999930000000006</v>
      </c>
      <c r="H154" s="138" t="s">
        <v>283</v>
      </c>
      <c r="I154" s="54"/>
      <c r="J154" s="4"/>
    </row>
    <row r="155" spans="1:10" s="29" customFormat="1" ht="10.5" customHeight="1">
      <c r="A155" s="28"/>
      <c r="B155" s="147">
        <v>8</v>
      </c>
      <c r="C155" s="71" t="s">
        <v>288</v>
      </c>
      <c r="D155" s="71" t="s">
        <v>320</v>
      </c>
      <c r="E155" s="71">
        <v>18.18</v>
      </c>
      <c r="F155" s="170">
        <v>0.402</v>
      </c>
      <c r="G155" s="235">
        <f>PRODUCT(E155,F155)</f>
        <v>7.30836</v>
      </c>
      <c r="H155" s="234" t="s">
        <v>257</v>
      </c>
      <c r="I155" s="54"/>
      <c r="J155" s="4"/>
    </row>
    <row r="156" spans="1:10" s="29" customFormat="1" ht="10.5" customHeight="1">
      <c r="A156" s="28"/>
      <c r="B156" s="147">
        <v>20</v>
      </c>
      <c r="C156" s="71" t="s">
        <v>96</v>
      </c>
      <c r="D156" s="71" t="s">
        <v>239</v>
      </c>
      <c r="E156" s="71">
        <v>20.51</v>
      </c>
      <c r="F156" s="170">
        <v>2.512</v>
      </c>
      <c r="G156" s="235">
        <f>PRODUCT(E156,F156)</f>
        <v>51.52112</v>
      </c>
      <c r="H156" s="234" t="s">
        <v>295</v>
      </c>
      <c r="I156" s="54"/>
      <c r="J156" s="4"/>
    </row>
    <row r="157" spans="2:8" ht="9.75" customHeight="1">
      <c r="B157" s="39">
        <v>22</v>
      </c>
      <c r="C157" s="45" t="s">
        <v>288</v>
      </c>
      <c r="D157" s="45">
        <v>2.71</v>
      </c>
      <c r="E157" s="45">
        <v>2.71</v>
      </c>
      <c r="F157" s="45">
        <v>3.04</v>
      </c>
      <c r="G157" s="48">
        <f>PRODUCT(E157:F157)</f>
        <v>8.2384</v>
      </c>
      <c r="H157" s="45" t="s">
        <v>297</v>
      </c>
    </row>
    <row r="158" spans="2:8" ht="9.75" customHeight="1">
      <c r="B158" s="39">
        <v>40</v>
      </c>
      <c r="C158" s="45" t="s">
        <v>96</v>
      </c>
      <c r="D158" s="229" t="s">
        <v>315</v>
      </c>
      <c r="E158" s="230">
        <v>4.87</v>
      </c>
      <c r="F158" s="231"/>
      <c r="G158" s="232">
        <v>48.93</v>
      </c>
      <c r="H158" s="233" t="s">
        <v>295</v>
      </c>
    </row>
    <row r="159" spans="2:8" ht="9.75" customHeight="1">
      <c r="B159" s="39">
        <v>40</v>
      </c>
      <c r="C159" s="45" t="s">
        <v>288</v>
      </c>
      <c r="D159" s="229" t="s">
        <v>298</v>
      </c>
      <c r="E159" s="230">
        <v>5</v>
      </c>
      <c r="F159" s="231"/>
      <c r="G159" s="241">
        <v>51</v>
      </c>
      <c r="H159" s="233" t="s">
        <v>297</v>
      </c>
    </row>
    <row r="160" spans="1:11" s="29" customFormat="1" ht="9.75" customHeight="1">
      <c r="A160" s="28"/>
      <c r="B160" s="47">
        <v>87</v>
      </c>
      <c r="C160" s="108" t="s">
        <v>96</v>
      </c>
      <c r="D160" s="67">
        <v>0.62</v>
      </c>
      <c r="E160" s="67">
        <v>0.62</v>
      </c>
      <c r="F160" s="67">
        <v>47.533</v>
      </c>
      <c r="G160" s="187">
        <f>PRODUCT(E160:F160)</f>
        <v>29.47046</v>
      </c>
      <c r="H160" s="124" t="s">
        <v>296</v>
      </c>
      <c r="I160" s="4"/>
      <c r="J160" s="4"/>
      <c r="K160" s="61"/>
    </row>
    <row r="161" spans="1:11" s="29" customFormat="1" ht="9.75" customHeight="1">
      <c r="A161" s="28"/>
      <c r="B161" s="47">
        <v>90</v>
      </c>
      <c r="C161" s="108" t="s">
        <v>96</v>
      </c>
      <c r="D161" s="67">
        <v>0.74</v>
      </c>
      <c r="E161" s="67">
        <v>0.74</v>
      </c>
      <c r="F161" s="214">
        <v>51.351</v>
      </c>
      <c r="G161" s="237">
        <f>PRODUCT(E161,F161)</f>
        <v>37.999739999999996</v>
      </c>
      <c r="H161" s="124" t="s">
        <v>296</v>
      </c>
      <c r="I161" s="4"/>
      <c r="J161" s="4"/>
      <c r="K161" s="61"/>
    </row>
    <row r="162" spans="1:11" s="29" customFormat="1" ht="9.75" customHeight="1">
      <c r="A162" s="28"/>
      <c r="B162" s="47">
        <v>95</v>
      </c>
      <c r="C162" s="108" t="s">
        <v>96</v>
      </c>
      <c r="D162" s="67">
        <v>1.1</v>
      </c>
      <c r="E162" s="67">
        <v>1.1</v>
      </c>
      <c r="F162" s="214"/>
      <c r="G162" s="237">
        <v>64</v>
      </c>
      <c r="H162" s="124" t="s">
        <v>295</v>
      </c>
      <c r="I162" s="4"/>
      <c r="J162" s="4"/>
      <c r="K162" s="61"/>
    </row>
    <row r="163" spans="1:11" s="29" customFormat="1" ht="9.75" customHeight="1">
      <c r="A163" s="28"/>
      <c r="B163" s="47">
        <v>95</v>
      </c>
      <c r="C163" s="108" t="s">
        <v>288</v>
      </c>
      <c r="D163" s="67">
        <v>1.1</v>
      </c>
      <c r="E163" s="67">
        <v>1.1</v>
      </c>
      <c r="F163" s="214"/>
      <c r="G163" s="237">
        <v>63</v>
      </c>
      <c r="H163" s="124" t="s">
        <v>297</v>
      </c>
      <c r="I163" s="4"/>
      <c r="J163" s="4"/>
      <c r="K163" s="61"/>
    </row>
    <row r="164" spans="1:11" s="29" customFormat="1" ht="9.75" customHeight="1">
      <c r="A164" s="28"/>
      <c r="B164" s="39">
        <v>100</v>
      </c>
      <c r="C164" s="45" t="s">
        <v>96</v>
      </c>
      <c r="D164" s="46" t="s">
        <v>201</v>
      </c>
      <c r="E164" s="46">
        <v>3.975</v>
      </c>
      <c r="F164" s="90"/>
      <c r="G164" s="125">
        <v>250.63</v>
      </c>
      <c r="H164" s="107" t="s">
        <v>296</v>
      </c>
      <c r="I164" s="4"/>
      <c r="J164" s="4"/>
      <c r="K164" s="61"/>
    </row>
    <row r="165" spans="1:11" s="29" customFormat="1" ht="9.75" customHeight="1">
      <c r="A165" s="28"/>
      <c r="B165" s="39">
        <v>100</v>
      </c>
      <c r="C165" s="45" t="s">
        <v>288</v>
      </c>
      <c r="D165" s="46">
        <v>0.955</v>
      </c>
      <c r="E165" s="46">
        <v>0.955</v>
      </c>
      <c r="F165" s="242"/>
      <c r="G165" s="243">
        <v>60</v>
      </c>
      <c r="H165" s="107" t="s">
        <v>247</v>
      </c>
      <c r="I165" s="4"/>
      <c r="J165" s="4"/>
      <c r="K165" s="61"/>
    </row>
    <row r="166" spans="1:11" s="29" customFormat="1" ht="9.75" customHeight="1">
      <c r="A166" s="28"/>
      <c r="B166" s="47">
        <v>102</v>
      </c>
      <c r="C166" s="108" t="s">
        <v>96</v>
      </c>
      <c r="D166" s="46" t="s">
        <v>113</v>
      </c>
      <c r="E166" s="46">
        <v>1.4</v>
      </c>
      <c r="F166" s="185">
        <v>65.337</v>
      </c>
      <c r="G166" s="106">
        <f>PRODUCT(E166:F166)</f>
        <v>91.4718</v>
      </c>
      <c r="H166" s="107" t="s">
        <v>296</v>
      </c>
      <c r="I166" s="4"/>
      <c r="J166" s="4"/>
      <c r="K166" s="61"/>
    </row>
    <row r="167" spans="1:11" s="29" customFormat="1" ht="9.75" customHeight="1">
      <c r="A167" s="28"/>
      <c r="B167" s="47">
        <v>105</v>
      </c>
      <c r="C167" s="108" t="s">
        <v>96</v>
      </c>
      <c r="D167" s="46">
        <v>0.19</v>
      </c>
      <c r="E167" s="46">
        <v>0.19</v>
      </c>
      <c r="F167" s="143">
        <v>73.684</v>
      </c>
      <c r="G167" s="208">
        <f>PRODUCT(E167,F167)</f>
        <v>13.99996</v>
      </c>
      <c r="H167" s="45" t="s">
        <v>247</v>
      </c>
      <c r="I167" s="4"/>
      <c r="J167" s="4"/>
      <c r="K167" s="61"/>
    </row>
    <row r="168" spans="1:11" s="29" customFormat="1" ht="9.75" customHeight="1">
      <c r="A168" s="28"/>
      <c r="B168" s="47">
        <v>107</v>
      </c>
      <c r="C168" s="108" t="s">
        <v>96</v>
      </c>
      <c r="D168" s="46">
        <v>0.235</v>
      </c>
      <c r="E168" s="46">
        <v>0.235</v>
      </c>
      <c r="F168" s="188">
        <v>71.9</v>
      </c>
      <c r="G168" s="187">
        <f aca="true" t="shared" si="3" ref="G168:G175">PRODUCT(E168:F168)</f>
        <v>16.8965</v>
      </c>
      <c r="H168" s="107" t="s">
        <v>247</v>
      </c>
      <c r="I168" s="4"/>
      <c r="J168" s="4"/>
      <c r="K168" s="61"/>
    </row>
    <row r="169" spans="1:11" s="29" customFormat="1" ht="9.75" customHeight="1">
      <c r="A169" s="28"/>
      <c r="B169" s="47">
        <v>110</v>
      </c>
      <c r="C169" s="108" t="s">
        <v>288</v>
      </c>
      <c r="D169" s="46">
        <v>0.225</v>
      </c>
      <c r="E169" s="46">
        <v>0.225</v>
      </c>
      <c r="F169" s="188">
        <v>75.988</v>
      </c>
      <c r="G169" s="187">
        <f>PRODUCT(E169,F169)</f>
        <v>17.0973</v>
      </c>
      <c r="H169" s="124" t="s">
        <v>299</v>
      </c>
      <c r="I169" s="4"/>
      <c r="J169" s="4"/>
      <c r="K169" s="61"/>
    </row>
    <row r="170" spans="1:11" s="29" customFormat="1" ht="9.75" customHeight="1">
      <c r="A170" s="28"/>
      <c r="B170" s="39">
        <v>123</v>
      </c>
      <c r="C170" s="45" t="s">
        <v>96</v>
      </c>
      <c r="D170" s="46">
        <v>1.06</v>
      </c>
      <c r="E170" s="46">
        <v>1.06</v>
      </c>
      <c r="F170" s="62">
        <v>95.01</v>
      </c>
      <c r="G170" s="48">
        <f t="shared" si="3"/>
        <v>100.71060000000001</v>
      </c>
      <c r="H170" s="124" t="s">
        <v>295</v>
      </c>
      <c r="I170" s="4"/>
      <c r="J170" s="4"/>
      <c r="K170" s="61"/>
    </row>
    <row r="171" spans="1:11" s="29" customFormat="1" ht="9.75" customHeight="1">
      <c r="A171" s="28"/>
      <c r="B171" s="147">
        <v>127</v>
      </c>
      <c r="C171" s="148" t="s">
        <v>96</v>
      </c>
      <c r="D171" s="71">
        <v>0.79</v>
      </c>
      <c r="E171" s="71">
        <v>0.79</v>
      </c>
      <c r="F171" s="185">
        <v>101.29</v>
      </c>
      <c r="G171" s="155">
        <f t="shared" si="3"/>
        <v>80.01910000000001</v>
      </c>
      <c r="H171" s="186" t="s">
        <v>296</v>
      </c>
      <c r="I171" s="4"/>
      <c r="J171" s="4"/>
      <c r="K171" s="61"/>
    </row>
    <row r="172" spans="1:11" s="29" customFormat="1" ht="9.75" customHeight="1">
      <c r="A172" s="28"/>
      <c r="B172" s="147">
        <v>130</v>
      </c>
      <c r="C172" s="148" t="s">
        <v>288</v>
      </c>
      <c r="D172" s="71">
        <v>1.095</v>
      </c>
      <c r="E172" s="71">
        <v>1.095</v>
      </c>
      <c r="F172" s="185">
        <v>108.676</v>
      </c>
      <c r="G172" s="155">
        <f>PRODUCT(E172,F172)</f>
        <v>119.00022</v>
      </c>
      <c r="H172" s="186" t="s">
        <v>297</v>
      </c>
      <c r="I172" s="4"/>
      <c r="J172" s="4"/>
      <c r="K172" s="61"/>
    </row>
    <row r="173" spans="1:11" s="29" customFormat="1" ht="9.75" customHeight="1">
      <c r="A173" s="28"/>
      <c r="B173" s="147">
        <v>165</v>
      </c>
      <c r="C173" s="148" t="s">
        <v>96</v>
      </c>
      <c r="D173" s="71">
        <v>0.16</v>
      </c>
      <c r="E173" s="71">
        <v>0.16</v>
      </c>
      <c r="F173" s="102"/>
      <c r="G173" s="198">
        <v>28</v>
      </c>
      <c r="H173" s="186" t="s">
        <v>296</v>
      </c>
      <c r="I173" s="4"/>
      <c r="J173" s="4"/>
      <c r="K173" s="61"/>
    </row>
    <row r="174" spans="1:11" s="29" customFormat="1" ht="9.75" customHeight="1">
      <c r="A174" s="28"/>
      <c r="B174" s="147">
        <v>165</v>
      </c>
      <c r="C174" s="148" t="s">
        <v>96</v>
      </c>
      <c r="D174" s="71" t="s">
        <v>251</v>
      </c>
      <c r="E174" s="71">
        <v>2.89</v>
      </c>
      <c r="F174" s="102"/>
      <c r="G174" s="198">
        <v>501.02</v>
      </c>
      <c r="H174" s="186" t="s">
        <v>295</v>
      </c>
      <c r="I174" s="4"/>
      <c r="J174" s="4"/>
      <c r="K174" s="61"/>
    </row>
    <row r="175" spans="1:11" s="29" customFormat="1" ht="9.75" customHeight="1" thickBot="1">
      <c r="A175" s="28"/>
      <c r="B175" s="84">
        <v>170</v>
      </c>
      <c r="C175" s="136" t="s">
        <v>96</v>
      </c>
      <c r="D175" s="87">
        <v>0.35</v>
      </c>
      <c r="E175" s="87">
        <v>0.35</v>
      </c>
      <c r="F175" s="145">
        <v>181.492</v>
      </c>
      <c r="G175" s="146">
        <f t="shared" si="3"/>
        <v>63.52219999999999</v>
      </c>
      <c r="H175" s="194" t="s">
        <v>295</v>
      </c>
      <c r="I175" s="4"/>
      <c r="J175" s="4"/>
      <c r="K175" s="61"/>
    </row>
    <row r="176" spans="1:11" s="29" customFormat="1" ht="9.75" customHeight="1">
      <c r="A176" s="28"/>
      <c r="B176" s="147">
        <v>45</v>
      </c>
      <c r="C176" s="148" t="s">
        <v>95</v>
      </c>
      <c r="D176" s="71">
        <v>1.12</v>
      </c>
      <c r="E176" s="71">
        <v>1.12</v>
      </c>
      <c r="F176" s="185">
        <v>12.978</v>
      </c>
      <c r="G176" s="155">
        <f>PRODUCT(E176,F176)</f>
        <v>14.53536</v>
      </c>
      <c r="H176" s="129" t="s">
        <v>72</v>
      </c>
      <c r="I176" s="4"/>
      <c r="J176" s="4"/>
      <c r="K176" s="61"/>
    </row>
    <row r="177" spans="1:11" s="29" customFormat="1" ht="9.75" customHeight="1">
      <c r="A177" s="28"/>
      <c r="B177" s="47">
        <v>48</v>
      </c>
      <c r="C177" s="45" t="s">
        <v>95</v>
      </c>
      <c r="D177" s="46" t="s">
        <v>328</v>
      </c>
      <c r="E177" s="46">
        <v>1.91</v>
      </c>
      <c r="F177" s="46">
        <v>14.766</v>
      </c>
      <c r="G177" s="74">
        <f>PRODUCT(E177:F177)</f>
        <v>28.203059999999997</v>
      </c>
      <c r="H177" s="107" t="s">
        <v>72</v>
      </c>
      <c r="I177" s="4"/>
      <c r="J177" s="4"/>
      <c r="K177" s="61"/>
    </row>
    <row r="178" spans="1:11" s="29" customFormat="1" ht="9.75" customHeight="1">
      <c r="A178" s="28"/>
      <c r="B178" s="130">
        <v>60</v>
      </c>
      <c r="C178" s="71" t="s">
        <v>95</v>
      </c>
      <c r="D178" s="71" t="s">
        <v>228</v>
      </c>
      <c r="E178" s="71">
        <v>3.55</v>
      </c>
      <c r="F178" s="71">
        <v>23.071</v>
      </c>
      <c r="G178" s="106">
        <v>81.9</v>
      </c>
      <c r="H178" s="129" t="s">
        <v>72</v>
      </c>
      <c r="I178" s="4"/>
      <c r="J178" s="4"/>
      <c r="K178" s="61"/>
    </row>
    <row r="179" spans="1:11" s="29" customFormat="1" ht="9.75" customHeight="1">
      <c r="A179" s="28"/>
      <c r="B179" s="39">
        <v>90</v>
      </c>
      <c r="C179" s="46" t="s">
        <v>95</v>
      </c>
      <c r="D179" s="46" t="s">
        <v>133</v>
      </c>
      <c r="E179" s="46">
        <v>1.15</v>
      </c>
      <c r="F179" s="128">
        <v>54.783</v>
      </c>
      <c r="G179" s="89">
        <v>63</v>
      </c>
      <c r="H179" s="107" t="s">
        <v>72</v>
      </c>
      <c r="I179" s="4"/>
      <c r="J179" s="4"/>
      <c r="K179" s="61"/>
    </row>
    <row r="180" spans="1:11" s="29" customFormat="1" ht="9.75" customHeight="1">
      <c r="A180" s="28"/>
      <c r="B180" s="47">
        <v>100</v>
      </c>
      <c r="C180" s="46" t="s">
        <v>95</v>
      </c>
      <c r="D180" s="46">
        <v>0.67</v>
      </c>
      <c r="E180" s="46">
        <v>0.67</v>
      </c>
      <c r="F180" s="46"/>
      <c r="G180" s="131">
        <v>46</v>
      </c>
      <c r="H180" s="107" t="s">
        <v>72</v>
      </c>
      <c r="I180" s="4"/>
      <c r="J180" s="4"/>
      <c r="K180" s="61"/>
    </row>
    <row r="181" spans="1:11" s="29" customFormat="1" ht="9.75" customHeight="1">
      <c r="A181" s="28"/>
      <c r="B181" s="181">
        <v>110</v>
      </c>
      <c r="C181" s="164" t="s">
        <v>94</v>
      </c>
      <c r="D181" s="164">
        <v>0.33</v>
      </c>
      <c r="E181" s="164">
        <v>0.33</v>
      </c>
      <c r="F181" s="178"/>
      <c r="G181" s="179">
        <v>29</v>
      </c>
      <c r="H181" s="180" t="s">
        <v>72</v>
      </c>
      <c r="I181" s="4"/>
      <c r="J181" s="4"/>
      <c r="K181" s="61"/>
    </row>
    <row r="182" spans="1:11" s="29" customFormat="1" ht="9.75" customHeight="1" thickBot="1">
      <c r="A182" s="28"/>
      <c r="B182" s="182">
        <v>50</v>
      </c>
      <c r="C182" s="87" t="s">
        <v>173</v>
      </c>
      <c r="D182" s="87">
        <v>0.28</v>
      </c>
      <c r="E182" s="189">
        <v>0.28</v>
      </c>
      <c r="F182" s="190">
        <v>15.7</v>
      </c>
      <c r="G182" s="191">
        <f>PRODUCT(E182,F182)</f>
        <v>4.396</v>
      </c>
      <c r="H182" s="136" t="s">
        <v>245</v>
      </c>
      <c r="I182" s="4"/>
      <c r="J182" s="4"/>
      <c r="K182" s="61"/>
    </row>
    <row r="183" spans="1:9" s="29" customFormat="1" ht="10.5" customHeight="1">
      <c r="A183" s="30"/>
      <c r="B183" s="248" t="s">
        <v>48</v>
      </c>
      <c r="C183" s="249"/>
      <c r="D183" s="249"/>
      <c r="E183" s="249"/>
      <c r="F183" s="249"/>
      <c r="G183" s="249"/>
      <c r="H183" s="250"/>
      <c r="I183" s="27"/>
    </row>
    <row r="184" spans="1:9" s="29" customFormat="1" ht="21.75" customHeight="1">
      <c r="A184" s="30"/>
      <c r="B184" s="80" t="s">
        <v>0</v>
      </c>
      <c r="C184" s="80" t="s">
        <v>1</v>
      </c>
      <c r="D184" s="80" t="s">
        <v>6</v>
      </c>
      <c r="E184" s="80" t="s">
        <v>8</v>
      </c>
      <c r="F184" s="80" t="s">
        <v>32</v>
      </c>
      <c r="G184" s="80" t="s">
        <v>7</v>
      </c>
      <c r="H184" s="80" t="s">
        <v>9</v>
      </c>
      <c r="I184" s="192"/>
    </row>
    <row r="185" spans="1:9" s="29" customFormat="1" ht="10.5" customHeight="1">
      <c r="A185" s="30"/>
      <c r="B185" s="12">
        <v>7</v>
      </c>
      <c r="C185" s="11" t="s">
        <v>3</v>
      </c>
      <c r="D185" s="82" t="s">
        <v>211</v>
      </c>
      <c r="E185" s="14">
        <v>106.34</v>
      </c>
      <c r="F185" s="212">
        <v>0.34</v>
      </c>
      <c r="G185" s="213">
        <f aca="true" t="shared" si="4" ref="G185:G190">PRODUCT(E185,F185)</f>
        <v>36.15560000000001</v>
      </c>
      <c r="H185" s="99" t="s">
        <v>265</v>
      </c>
      <c r="I185" s="192"/>
    </row>
    <row r="186" spans="1:9" s="29" customFormat="1" ht="10.5" customHeight="1">
      <c r="A186" s="30"/>
      <c r="B186" s="81">
        <v>8</v>
      </c>
      <c r="C186" s="82" t="s">
        <v>3</v>
      </c>
      <c r="D186" s="82" t="s">
        <v>210</v>
      </c>
      <c r="E186" s="83">
        <v>446.94</v>
      </c>
      <c r="F186" s="82">
        <v>0.441</v>
      </c>
      <c r="G186" s="44">
        <f t="shared" si="4"/>
        <v>197.10054</v>
      </c>
      <c r="H186" s="99" t="s">
        <v>265</v>
      </c>
      <c r="I186" s="27"/>
    </row>
    <row r="187" spans="1:9" s="29" customFormat="1" ht="10.5" customHeight="1">
      <c r="A187" s="30"/>
      <c r="B187" s="12">
        <v>10</v>
      </c>
      <c r="C187" s="82" t="s">
        <v>3</v>
      </c>
      <c r="D187" s="82" t="s">
        <v>269</v>
      </c>
      <c r="E187" s="83">
        <v>145.795</v>
      </c>
      <c r="F187" s="82">
        <v>0.686</v>
      </c>
      <c r="G187" s="44">
        <f t="shared" si="4"/>
        <v>100.01537</v>
      </c>
      <c r="H187" s="99" t="s">
        <v>265</v>
      </c>
      <c r="I187" s="27"/>
    </row>
    <row r="188" spans="1:9" s="29" customFormat="1" ht="10.5" customHeight="1">
      <c r="A188" s="30"/>
      <c r="B188" s="12">
        <v>14</v>
      </c>
      <c r="C188" s="82" t="s">
        <v>209</v>
      </c>
      <c r="D188" s="82" t="s">
        <v>229</v>
      </c>
      <c r="E188" s="83">
        <v>12.02</v>
      </c>
      <c r="F188" s="82">
        <v>1.35</v>
      </c>
      <c r="G188" s="44">
        <f t="shared" si="4"/>
        <v>16.227</v>
      </c>
      <c r="H188" s="99" t="s">
        <v>249</v>
      </c>
      <c r="I188" s="27"/>
    </row>
    <row r="189" spans="1:9" s="29" customFormat="1" ht="10.5" customHeight="1">
      <c r="A189" s="30"/>
      <c r="B189" s="12">
        <v>17</v>
      </c>
      <c r="C189" s="82" t="s">
        <v>3</v>
      </c>
      <c r="D189" s="82" t="s">
        <v>270</v>
      </c>
      <c r="E189" s="83">
        <v>23.68</v>
      </c>
      <c r="F189" s="82">
        <v>1.99</v>
      </c>
      <c r="G189" s="44">
        <f t="shared" si="4"/>
        <v>47.1232</v>
      </c>
      <c r="H189" s="99" t="s">
        <v>249</v>
      </c>
      <c r="I189" s="27"/>
    </row>
    <row r="190" spans="1:9" s="29" customFormat="1" ht="10.5" customHeight="1">
      <c r="A190" s="30"/>
      <c r="B190" s="12">
        <v>27</v>
      </c>
      <c r="C190" s="82" t="s">
        <v>3</v>
      </c>
      <c r="D190" s="82">
        <v>2.02</v>
      </c>
      <c r="E190" s="83">
        <v>2.02</v>
      </c>
      <c r="F190" s="82">
        <v>5.005</v>
      </c>
      <c r="G190" s="44">
        <f t="shared" si="4"/>
        <v>10.1101</v>
      </c>
      <c r="H190" s="99" t="s">
        <v>249</v>
      </c>
      <c r="I190" s="27"/>
    </row>
    <row r="191" spans="1:9" s="29" customFormat="1" ht="10.5" customHeight="1">
      <c r="A191" s="30"/>
      <c r="B191" s="12">
        <v>27</v>
      </c>
      <c r="C191" s="108" t="s">
        <v>96</v>
      </c>
      <c r="D191" s="83">
        <v>3.045</v>
      </c>
      <c r="E191" s="83">
        <v>3.045</v>
      </c>
      <c r="F191" s="156">
        <v>5.036</v>
      </c>
      <c r="G191" s="48">
        <v>15.33</v>
      </c>
      <c r="H191" s="193" t="s">
        <v>246</v>
      </c>
      <c r="I191" s="27"/>
    </row>
    <row r="192" spans="2:10" ht="9.75" customHeight="1">
      <c r="B192" s="257" t="s">
        <v>2</v>
      </c>
      <c r="C192" s="257"/>
      <c r="D192" s="257"/>
      <c r="E192" s="257"/>
      <c r="F192" s="258"/>
      <c r="G192" s="257"/>
      <c r="H192" s="257"/>
      <c r="I192" s="1"/>
      <c r="J192"/>
    </row>
    <row r="193" spans="1:10" ht="21.75" customHeight="1">
      <c r="A193"/>
      <c r="B193" s="123" t="s">
        <v>0</v>
      </c>
      <c r="C193" s="123" t="s">
        <v>1</v>
      </c>
      <c r="D193" s="123" t="s">
        <v>11</v>
      </c>
      <c r="E193" s="123" t="s">
        <v>12</v>
      </c>
      <c r="F193" s="123" t="s">
        <v>7</v>
      </c>
      <c r="G193" s="264" t="s">
        <v>9</v>
      </c>
      <c r="H193" s="264"/>
      <c r="I193" s="1"/>
      <c r="J193"/>
    </row>
    <row r="194" spans="1:10" ht="9" customHeight="1">
      <c r="A194"/>
      <c r="B194" s="41" t="s">
        <v>186</v>
      </c>
      <c r="C194" s="40" t="s">
        <v>3</v>
      </c>
      <c r="D194" s="40">
        <v>1</v>
      </c>
      <c r="E194" s="133">
        <v>63.6</v>
      </c>
      <c r="F194" s="133">
        <f>PRODUCT(D194,E194)</f>
        <v>63.6</v>
      </c>
      <c r="G194" s="246" t="s">
        <v>259</v>
      </c>
      <c r="H194" s="246"/>
      <c r="I194" s="1"/>
      <c r="J194"/>
    </row>
    <row r="195" spans="1:10" ht="9.75" customHeight="1">
      <c r="A195"/>
      <c r="B195" s="41" t="s">
        <v>135</v>
      </c>
      <c r="C195" s="40" t="s">
        <v>3</v>
      </c>
      <c r="D195" s="40">
        <v>1</v>
      </c>
      <c r="E195" s="133">
        <v>145.49</v>
      </c>
      <c r="F195" s="133">
        <v>145.49</v>
      </c>
      <c r="G195" s="246" t="s">
        <v>260</v>
      </c>
      <c r="H195" s="246"/>
      <c r="J195"/>
    </row>
    <row r="196" spans="1:10" ht="9.75" customHeight="1">
      <c r="A196"/>
      <c r="B196" s="41" t="s">
        <v>140</v>
      </c>
      <c r="C196" s="40" t="s">
        <v>3</v>
      </c>
      <c r="D196" s="42">
        <v>1</v>
      </c>
      <c r="E196" s="134">
        <v>102.28</v>
      </c>
      <c r="F196" s="134">
        <v>102.28</v>
      </c>
      <c r="G196" s="246" t="s">
        <v>300</v>
      </c>
      <c r="H196" s="246"/>
      <c r="J196"/>
    </row>
    <row r="197" spans="1:10" ht="9.75" customHeight="1">
      <c r="A197"/>
      <c r="B197" s="41" t="s">
        <v>141</v>
      </c>
      <c r="C197" s="40" t="s">
        <v>3</v>
      </c>
      <c r="D197" s="42">
        <v>1</v>
      </c>
      <c r="E197" s="134">
        <v>104.04</v>
      </c>
      <c r="F197" s="134">
        <v>104.04</v>
      </c>
      <c r="G197" s="246" t="s">
        <v>300</v>
      </c>
      <c r="H197" s="246"/>
      <c r="J197"/>
    </row>
    <row r="198" spans="1:10" ht="9.75" customHeight="1" thickBot="1">
      <c r="A198"/>
      <c r="B198" s="132" t="s">
        <v>136</v>
      </c>
      <c r="C198" s="85" t="s">
        <v>3</v>
      </c>
      <c r="D198" s="85">
        <v>1</v>
      </c>
      <c r="E198" s="137">
        <v>210</v>
      </c>
      <c r="F198" s="137">
        <v>210</v>
      </c>
      <c r="G198" s="255" t="s">
        <v>260</v>
      </c>
      <c r="H198" s="255"/>
      <c r="J198"/>
    </row>
    <row r="199" spans="1:10" ht="9.75" customHeight="1">
      <c r="A199"/>
      <c r="B199" s="215" t="s">
        <v>215</v>
      </c>
      <c r="C199" s="164" t="s">
        <v>216</v>
      </c>
      <c r="D199" s="164">
        <v>48</v>
      </c>
      <c r="E199" s="216">
        <v>41.6</v>
      </c>
      <c r="F199" s="217">
        <f>PRODUCT(D199,E199)</f>
        <v>1996.8000000000002</v>
      </c>
      <c r="G199" s="244" t="s">
        <v>261</v>
      </c>
      <c r="H199" s="245"/>
      <c r="J199"/>
    </row>
    <row r="200" spans="1:10" ht="9.75" customHeight="1">
      <c r="A200"/>
      <c r="B200" s="236" t="s">
        <v>220</v>
      </c>
      <c r="C200" s="46" t="s">
        <v>288</v>
      </c>
      <c r="D200" s="46">
        <v>1</v>
      </c>
      <c r="E200" s="220">
        <v>145</v>
      </c>
      <c r="F200" s="221">
        <v>145</v>
      </c>
      <c r="G200" s="252" t="s">
        <v>261</v>
      </c>
      <c r="H200" s="253"/>
      <c r="J200"/>
    </row>
    <row r="201" spans="1:10" ht="10.5" customHeight="1">
      <c r="A201"/>
      <c r="B201" s="215" t="s">
        <v>258</v>
      </c>
      <c r="C201" s="164" t="s">
        <v>96</v>
      </c>
      <c r="D201" s="164">
        <v>2</v>
      </c>
      <c r="E201" s="219">
        <v>55.5</v>
      </c>
      <c r="F201" s="219">
        <f>PRODUCT(D201,E201)</f>
        <v>111</v>
      </c>
      <c r="G201" s="251" t="s">
        <v>261</v>
      </c>
      <c r="H201" s="251"/>
      <c r="J201"/>
    </row>
    <row r="202" spans="1:10" ht="10.5" customHeight="1" thickBot="1">
      <c r="A202"/>
      <c r="B202" s="127" t="s">
        <v>198</v>
      </c>
      <c r="C202" s="87" t="s">
        <v>288</v>
      </c>
      <c r="D202" s="87">
        <v>1</v>
      </c>
      <c r="E202" s="126">
        <v>32.5</v>
      </c>
      <c r="F202" s="126">
        <f>PRODUCT(D202,E202)</f>
        <v>32.5</v>
      </c>
      <c r="G202" s="256" t="s">
        <v>247</v>
      </c>
      <c r="H202" s="256"/>
      <c r="J202"/>
    </row>
    <row r="203" spans="1:10" ht="10.5" customHeight="1" thickBot="1">
      <c r="A203"/>
      <c r="B203" s="127" t="s">
        <v>222</v>
      </c>
      <c r="C203" s="87" t="s">
        <v>288</v>
      </c>
      <c r="D203" s="87">
        <v>4</v>
      </c>
      <c r="E203" s="126">
        <v>82</v>
      </c>
      <c r="F203" s="126">
        <f>PRODUCT(D203,E203)</f>
        <v>328</v>
      </c>
      <c r="G203" s="256" t="s">
        <v>247</v>
      </c>
      <c r="H203" s="256"/>
      <c r="J203"/>
    </row>
    <row r="204" spans="1:10" ht="9.75" customHeight="1">
      <c r="A204"/>
      <c r="J204"/>
    </row>
    <row r="205" spans="1:7" ht="18">
      <c r="A205"/>
      <c r="C205" s="254" t="s">
        <v>143</v>
      </c>
      <c r="D205" s="254"/>
      <c r="E205" s="254"/>
      <c r="F205" s="254"/>
      <c r="G205" s="111"/>
    </row>
    <row r="206" spans="1:3" ht="12.75" customHeight="1">
      <c r="A206"/>
      <c r="C206" s="55" t="s">
        <v>16</v>
      </c>
    </row>
    <row r="207" spans="1:3" ht="18" customHeight="1">
      <c r="A207"/>
      <c r="B207" s="57" t="s">
        <v>46</v>
      </c>
      <c r="C207" s="56"/>
    </row>
    <row r="209" spans="1:2" ht="20.25">
      <c r="A209"/>
      <c r="B209" s="69"/>
    </row>
  </sheetData>
  <sheetProtection/>
  <mergeCells count="21">
    <mergeCell ref="K2:L2"/>
    <mergeCell ref="B3:G3"/>
    <mergeCell ref="B2:H2"/>
    <mergeCell ref="G193:H193"/>
    <mergeCell ref="B5:H5"/>
    <mergeCell ref="G194:H194"/>
    <mergeCell ref="H3:H4"/>
    <mergeCell ref="B4:G4"/>
    <mergeCell ref="C205:F205"/>
    <mergeCell ref="G198:H198"/>
    <mergeCell ref="G196:H196"/>
    <mergeCell ref="G202:H202"/>
    <mergeCell ref="G203:H203"/>
    <mergeCell ref="G199:H199"/>
    <mergeCell ref="G197:H197"/>
    <mergeCell ref="B135:H135"/>
    <mergeCell ref="B183:H183"/>
    <mergeCell ref="G201:H201"/>
    <mergeCell ref="G200:H200"/>
    <mergeCell ref="B192:H192"/>
    <mergeCell ref="G195:H195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2014-11-12T13:31:11Z</cp:lastPrinted>
  <dcterms:created xsi:type="dcterms:W3CDTF">2003-08-06T06:03:37Z</dcterms:created>
  <dcterms:modified xsi:type="dcterms:W3CDTF">2016-01-26T11:25:06Z</dcterms:modified>
  <cp:category/>
  <cp:version/>
  <cp:contentType/>
  <cp:contentStatus/>
</cp:coreProperties>
</file>